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90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Лист1!$A$1:$I$42</definedName>
  </definedNames>
  <calcPr calcId="125725" refMode="R1C1"/>
</workbook>
</file>

<file path=xl/calcChain.xml><?xml version="1.0" encoding="utf-8"?>
<calcChain xmlns="http://schemas.openxmlformats.org/spreadsheetml/2006/main">
  <c r="E39" i="1"/>
  <c r="D39"/>
  <c r="D23" l="1"/>
  <c r="D15"/>
  <c r="I38"/>
  <c r="E15"/>
  <c r="I11"/>
  <c r="E23"/>
  <c r="I28"/>
  <c r="I34"/>
  <c r="I27"/>
  <c r="I29"/>
  <c r="I25"/>
  <c r="I10"/>
  <c r="I9"/>
  <c r="I39" l="1"/>
  <c r="I15"/>
  <c r="I23"/>
</calcChain>
</file>

<file path=xl/sharedStrings.xml><?xml version="1.0" encoding="utf-8"?>
<sst xmlns="http://schemas.openxmlformats.org/spreadsheetml/2006/main" count="72" uniqueCount="53">
  <si>
    <t>Приложение № 1</t>
  </si>
  <si>
    <t xml:space="preserve">О выплатах </t>
  </si>
  <si>
    <t xml:space="preserve">стимулирующего характера </t>
  </si>
  <si>
    <t>№ п/п</t>
  </si>
  <si>
    <t>Ф.И.О. сотрудника</t>
  </si>
  <si>
    <t>Должность</t>
  </si>
  <si>
    <t>Количество баллов</t>
  </si>
  <si>
    <t>Норма рабочего времени (по производственному календарю), дни</t>
  </si>
  <si>
    <t>Фактически отработанное рабочее время (по табелю), дни</t>
  </si>
  <si>
    <t>Учебно-вспомогательный персонал</t>
  </si>
  <si>
    <t>Педагогический состав</t>
  </si>
  <si>
    <t xml:space="preserve">воспитатель </t>
  </si>
  <si>
    <t>Макеева Людмила Вячеславна</t>
  </si>
  <si>
    <t>Колесникова Оксана Анатольевна</t>
  </si>
  <si>
    <t>Хамарханова Галина Александровна</t>
  </si>
  <si>
    <t xml:space="preserve">заведующий хозяйством </t>
  </si>
  <si>
    <t>Обслуживаюий персонал</t>
  </si>
  <si>
    <t>Бутырин Василий Алексеевич</t>
  </si>
  <si>
    <t>сторож</t>
  </si>
  <si>
    <t>Дегтярева Екатерина Евгеньевна</t>
  </si>
  <si>
    <t>Михайлова Анна Алексеевна</t>
  </si>
  <si>
    <t xml:space="preserve">помощник воспитателя </t>
  </si>
  <si>
    <t xml:space="preserve">дворник </t>
  </si>
  <si>
    <t>Ступина Наталья Борисовна</t>
  </si>
  <si>
    <t>Курсакова Клавдия Владимировна</t>
  </si>
  <si>
    <t>Итого:</t>
  </si>
  <si>
    <t>оператор стиральных машин</t>
  </si>
  <si>
    <t>рабочий по обслуживанию здания</t>
  </si>
  <si>
    <t>Дулепов Виктор Валентинович</t>
  </si>
  <si>
    <t>Шульгина Анжелика Владимировна</t>
  </si>
  <si>
    <t>Хазагаев  Роман Владимирович</t>
  </si>
  <si>
    <t>Пироговская Надежда Георгиевна</t>
  </si>
  <si>
    <t>Шуханова Ульяна Васильевна</t>
  </si>
  <si>
    <t>специалист по кадрам</t>
  </si>
  <si>
    <t xml:space="preserve">музыкальный руководитель </t>
  </si>
  <si>
    <t>делопроизводитель</t>
  </si>
  <si>
    <t>Сыпченко Римма Прокопьевна</t>
  </si>
  <si>
    <t>Дмитриева Галина Николаевна</t>
  </si>
  <si>
    <t>Ставка</t>
  </si>
  <si>
    <t>Аксёненко Анастасия Григорьевна</t>
  </si>
  <si>
    <t xml:space="preserve">уборщик помещения </t>
  </si>
  <si>
    <t>Петров Олег Викторович</t>
  </si>
  <si>
    <t xml:space="preserve">Стоимость 1 балла, руб. </t>
  </si>
  <si>
    <t>Заведующий                                             О.А Гаврилова</t>
  </si>
  <si>
    <t>Соколова Зоя Владимировна</t>
  </si>
  <si>
    <t xml:space="preserve">  </t>
  </si>
  <si>
    <t>Мутовина Елена Александровна</t>
  </si>
  <si>
    <t xml:space="preserve">контрактный управляющий </t>
  </si>
  <si>
    <t>уборщик служебных помещений</t>
  </si>
  <si>
    <t>Гаврилов Василий Герасимович</t>
  </si>
  <si>
    <t xml:space="preserve">    к приказу № 13/3 от «20» сентября2019г.</t>
  </si>
  <si>
    <t xml:space="preserve">за  сентябрь 2019 года </t>
  </si>
  <si>
    <t>Сумма руб.,  определена пропорционально отработанному времени в условиях НСОТ, без районного и северного коэфФициента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</si>
</sst>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/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15" fillId="0" borderId="0" xfId="0" applyFont="1"/>
    <xf numFmtId="0" fontId="8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2" borderId="0" xfId="0" applyFill="1" applyBorder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0" xfId="0" applyFill="1"/>
    <xf numFmtId="2" fontId="5" fillId="0" borderId="0" xfId="0" applyNumberFormat="1" applyFont="1" applyFill="1" applyAlignment="1">
      <alignment horizontal="right" vertical="center"/>
    </xf>
    <xf numFmtId="0" fontId="0" fillId="0" borderId="1" xfId="0" applyBorder="1"/>
    <xf numFmtId="2" fontId="15" fillId="0" borderId="2" xfId="0" applyNumberFormat="1" applyFont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B4" zoomScaleNormal="100" workbookViewId="0">
      <selection activeCell="I6" sqref="I6"/>
    </sheetView>
  </sheetViews>
  <sheetFormatPr defaultRowHeight="15"/>
  <cols>
    <col min="1" max="1" width="3.42578125" customWidth="1"/>
    <col min="2" max="2" width="14.140625" customWidth="1"/>
    <col min="3" max="4" width="12.7109375" customWidth="1"/>
    <col min="5" max="5" width="7.7109375" customWidth="1"/>
    <col min="6" max="6" width="13.85546875" customWidth="1"/>
    <col min="7" max="7" width="8.28515625" customWidth="1"/>
    <col min="8" max="8" width="8.42578125" customWidth="1"/>
    <col min="9" max="9" width="12.28515625" style="3" customWidth="1"/>
  </cols>
  <sheetData>
    <row r="1" spans="1:14" ht="15.75">
      <c r="A1" s="1"/>
      <c r="I1" s="2" t="s">
        <v>0</v>
      </c>
    </row>
    <row r="2" spans="1:14" ht="15.75">
      <c r="F2" s="43" t="s">
        <v>50</v>
      </c>
      <c r="G2" s="43"/>
      <c r="H2" s="43"/>
      <c r="I2" s="43"/>
    </row>
    <row r="3" spans="1:14" ht="15.75">
      <c r="I3" s="2" t="s">
        <v>1</v>
      </c>
    </row>
    <row r="4" spans="1:14" ht="15.75">
      <c r="I4" s="2" t="s">
        <v>2</v>
      </c>
    </row>
    <row r="5" spans="1:14" ht="22.15" customHeight="1">
      <c r="G5" s="37"/>
      <c r="H5" s="37"/>
      <c r="I5" s="38" t="s">
        <v>51</v>
      </c>
    </row>
    <row r="6" spans="1:14" ht="255" customHeight="1">
      <c r="A6" s="4" t="s">
        <v>3</v>
      </c>
      <c r="B6" s="5" t="s">
        <v>4</v>
      </c>
      <c r="C6" s="5" t="s">
        <v>5</v>
      </c>
      <c r="D6" s="5" t="s">
        <v>38</v>
      </c>
      <c r="E6" s="4" t="s">
        <v>6</v>
      </c>
      <c r="F6" s="4" t="s">
        <v>42</v>
      </c>
      <c r="G6" s="4" t="s">
        <v>7</v>
      </c>
      <c r="H6" s="4" t="s">
        <v>8</v>
      </c>
      <c r="I6" s="6" t="s">
        <v>52</v>
      </c>
      <c r="M6" s="11"/>
    </row>
    <row r="7" spans="1:14" ht="21" customHeight="1">
      <c r="A7" s="42" t="s">
        <v>10</v>
      </c>
      <c r="B7" s="42"/>
      <c r="C7" s="42"/>
      <c r="D7" s="42"/>
      <c r="E7" s="42"/>
      <c r="F7" s="42"/>
      <c r="G7" s="42"/>
      <c r="H7" s="42"/>
      <c r="I7" s="42"/>
    </row>
    <row r="8" spans="1:14" ht="45.6" customHeight="1">
      <c r="A8" s="4">
        <v>1</v>
      </c>
      <c r="B8" s="22" t="s">
        <v>24</v>
      </c>
      <c r="C8" s="23" t="s">
        <v>11</v>
      </c>
      <c r="D8" s="18">
        <v>1</v>
      </c>
      <c r="E8" s="18">
        <v>25</v>
      </c>
      <c r="F8" s="41">
        <v>588.42999999999995</v>
      </c>
      <c r="G8" s="18">
        <v>21</v>
      </c>
      <c r="H8" s="18">
        <v>21</v>
      </c>
      <c r="I8" s="17">
        <v>14710.75</v>
      </c>
    </row>
    <row r="9" spans="1:14" ht="45.6" customHeight="1">
      <c r="A9" s="4">
        <v>2</v>
      </c>
      <c r="B9" s="10" t="s">
        <v>12</v>
      </c>
      <c r="C9" s="9" t="s">
        <v>11</v>
      </c>
      <c r="D9" s="4">
        <v>1</v>
      </c>
      <c r="E9" s="4">
        <v>22</v>
      </c>
      <c r="F9" s="41">
        <v>588.42999999999995</v>
      </c>
      <c r="G9" s="18">
        <v>21</v>
      </c>
      <c r="H9" s="18">
        <v>21</v>
      </c>
      <c r="I9" s="8">
        <f>E9*F9/G9*H9</f>
        <v>12945.46</v>
      </c>
      <c r="K9" s="31"/>
    </row>
    <row r="10" spans="1:14" ht="45.6" customHeight="1">
      <c r="A10" s="4">
        <v>3</v>
      </c>
      <c r="B10" s="22" t="s">
        <v>13</v>
      </c>
      <c r="C10" s="23" t="s">
        <v>34</v>
      </c>
      <c r="D10" s="18">
        <v>1</v>
      </c>
      <c r="E10" s="18">
        <v>23</v>
      </c>
      <c r="F10" s="41">
        <v>588.42999999999995</v>
      </c>
      <c r="G10" s="18">
        <v>21</v>
      </c>
      <c r="H10" s="18">
        <v>21</v>
      </c>
      <c r="I10" s="17">
        <f>E10*F10/G10*H10</f>
        <v>13533.89</v>
      </c>
    </row>
    <row r="11" spans="1:14" ht="45.6" customHeight="1">
      <c r="A11" s="4">
        <v>4</v>
      </c>
      <c r="B11" s="22" t="s">
        <v>31</v>
      </c>
      <c r="C11" s="23" t="s">
        <v>11</v>
      </c>
      <c r="D11" s="18">
        <v>1</v>
      </c>
      <c r="E11" s="18">
        <v>32</v>
      </c>
      <c r="F11" s="41">
        <v>588.42999999999995</v>
      </c>
      <c r="G11" s="18">
        <v>21</v>
      </c>
      <c r="H11" s="18">
        <v>13</v>
      </c>
      <c r="I11" s="17">
        <f>E11*F11/G11*H11</f>
        <v>11656.518095238094</v>
      </c>
    </row>
    <row r="12" spans="1:14" ht="45.6" customHeight="1">
      <c r="A12" s="4">
        <v>5</v>
      </c>
      <c r="B12" s="22" t="s">
        <v>36</v>
      </c>
      <c r="C12" s="23" t="s">
        <v>11</v>
      </c>
      <c r="D12" s="18">
        <v>1</v>
      </c>
      <c r="E12" s="18">
        <v>21</v>
      </c>
      <c r="F12" s="41">
        <v>588.42999999999995</v>
      </c>
      <c r="G12" s="18">
        <v>21</v>
      </c>
      <c r="H12" s="18">
        <v>21</v>
      </c>
      <c r="I12" s="17">
        <v>12357.03</v>
      </c>
    </row>
    <row r="13" spans="1:14" ht="45.6" customHeight="1">
      <c r="A13" s="4">
        <v>6</v>
      </c>
      <c r="B13" s="22" t="s">
        <v>44</v>
      </c>
      <c r="C13" s="23" t="s">
        <v>11</v>
      </c>
      <c r="D13" s="18">
        <v>1</v>
      </c>
      <c r="E13" s="18">
        <v>20</v>
      </c>
      <c r="F13" s="41">
        <v>588.42999999999995</v>
      </c>
      <c r="G13" s="18">
        <v>21</v>
      </c>
      <c r="H13" s="18">
        <v>21</v>
      </c>
      <c r="I13" s="17">
        <v>11768.6</v>
      </c>
    </row>
    <row r="14" spans="1:14" s="28" customFormat="1" ht="45.6" customHeight="1">
      <c r="A14" s="4">
        <v>7</v>
      </c>
      <c r="B14" s="10" t="s">
        <v>14</v>
      </c>
      <c r="C14" s="9" t="s">
        <v>11</v>
      </c>
      <c r="D14" s="4">
        <v>1</v>
      </c>
      <c r="E14" s="4">
        <v>30</v>
      </c>
      <c r="F14" s="41">
        <v>588.42999999999995</v>
      </c>
      <c r="G14" s="18">
        <v>21</v>
      </c>
      <c r="H14" s="18">
        <v>13</v>
      </c>
      <c r="I14" s="8">
        <v>10927.98</v>
      </c>
    </row>
    <row r="15" spans="1:14" ht="45.6" customHeight="1">
      <c r="A15" s="4"/>
      <c r="B15" s="10"/>
      <c r="C15" s="9"/>
      <c r="D15" s="4">
        <f>SUM(D8:D14)</f>
        <v>7</v>
      </c>
      <c r="E15" s="30">
        <f>SUM(E8:E14)</f>
        <v>173</v>
      </c>
      <c r="F15" s="4"/>
      <c r="G15" s="18"/>
      <c r="H15" s="7"/>
      <c r="I15" s="16">
        <f>SUM(I8:I14)</f>
        <v>87900.228095238097</v>
      </c>
      <c r="N15" s="35"/>
    </row>
    <row r="16" spans="1:14" ht="45.6" customHeight="1">
      <c r="A16" s="44" t="s">
        <v>9</v>
      </c>
      <c r="B16" s="45"/>
      <c r="C16" s="45"/>
      <c r="D16" s="45"/>
      <c r="E16" s="45"/>
      <c r="F16" s="45"/>
      <c r="G16" s="45"/>
      <c r="H16" s="45"/>
      <c r="I16" s="46"/>
    </row>
    <row r="17" spans="1:22" s="29" customFormat="1" ht="43.5" customHeight="1">
      <c r="A17" s="4">
        <v>7</v>
      </c>
      <c r="B17" s="22" t="s">
        <v>37</v>
      </c>
      <c r="C17" s="23" t="s">
        <v>35</v>
      </c>
      <c r="D17" s="18">
        <v>0.5</v>
      </c>
      <c r="E17" s="18">
        <v>9</v>
      </c>
      <c r="F17" s="41">
        <v>113.81</v>
      </c>
      <c r="G17" s="18">
        <v>21</v>
      </c>
      <c r="H17" s="19">
        <v>10</v>
      </c>
      <c r="I17" s="17">
        <v>243.87</v>
      </c>
    </row>
    <row r="18" spans="1:22" s="29" customFormat="1" ht="43.5" customHeight="1">
      <c r="A18" s="4">
        <v>8</v>
      </c>
      <c r="B18" s="22" t="s">
        <v>37</v>
      </c>
      <c r="C18" s="23" t="s">
        <v>33</v>
      </c>
      <c r="D18" s="18">
        <v>0.25</v>
      </c>
      <c r="E18" s="18">
        <v>21</v>
      </c>
      <c r="F18" s="41">
        <v>113.81</v>
      </c>
      <c r="G18" s="18">
        <v>21</v>
      </c>
      <c r="H18" s="19">
        <v>10</v>
      </c>
      <c r="I18" s="17">
        <v>284.52499999999998</v>
      </c>
    </row>
    <row r="19" spans="1:22" s="29" customFormat="1" ht="10.5" customHeight="1">
      <c r="A19" s="4"/>
      <c r="B19" s="10"/>
      <c r="C19" s="9"/>
      <c r="D19" s="4"/>
      <c r="E19" s="4"/>
      <c r="F19" s="4"/>
      <c r="G19" s="4"/>
      <c r="H19" s="7"/>
      <c r="I19" s="8"/>
    </row>
    <row r="20" spans="1:22" ht="45.6" customHeight="1">
      <c r="A20" s="4">
        <v>9</v>
      </c>
      <c r="B20" s="22" t="s">
        <v>46</v>
      </c>
      <c r="C20" s="23" t="s">
        <v>15</v>
      </c>
      <c r="D20" s="18">
        <v>1</v>
      </c>
      <c r="E20" s="18">
        <v>23</v>
      </c>
      <c r="F20" s="6">
        <v>113.81</v>
      </c>
      <c r="G20" s="4">
        <v>21</v>
      </c>
      <c r="H20" s="7">
        <v>21</v>
      </c>
      <c r="I20" s="17">
        <v>2617.63</v>
      </c>
    </row>
    <row r="21" spans="1:22" ht="45.6" customHeight="1">
      <c r="A21" s="4">
        <v>10</v>
      </c>
      <c r="B21" s="22" t="s">
        <v>32</v>
      </c>
      <c r="C21" s="23" t="s">
        <v>47</v>
      </c>
      <c r="D21" s="18">
        <v>1</v>
      </c>
      <c r="E21" s="18">
        <v>32</v>
      </c>
      <c r="F21" s="6">
        <v>113.81</v>
      </c>
      <c r="G21" s="4">
        <v>21</v>
      </c>
      <c r="H21" s="7">
        <v>5</v>
      </c>
      <c r="I21" s="17">
        <v>867.12</v>
      </c>
      <c r="M21" s="31"/>
    </row>
    <row r="22" spans="1:22" ht="45.6" customHeight="1">
      <c r="A22" s="4">
        <v>11</v>
      </c>
      <c r="B22" s="10" t="s">
        <v>32</v>
      </c>
      <c r="C22" s="9" t="s">
        <v>35</v>
      </c>
      <c r="D22" s="4">
        <v>0.5</v>
      </c>
      <c r="E22" s="4">
        <v>13</v>
      </c>
      <c r="F22" s="6">
        <v>113.81</v>
      </c>
      <c r="G22" s="4">
        <v>21</v>
      </c>
      <c r="H22" s="7">
        <v>5</v>
      </c>
      <c r="I22" s="8">
        <v>176.13</v>
      </c>
    </row>
    <row r="23" spans="1:22" ht="45.6" customHeight="1">
      <c r="A23" s="21"/>
      <c r="B23" s="25"/>
      <c r="C23" s="26"/>
      <c r="D23" s="36">
        <f>SUM(D17:D22)</f>
        <v>3.25</v>
      </c>
      <c r="E23" s="21">
        <f>SUM(E17:E22)</f>
        <v>98</v>
      </c>
      <c r="F23" s="21"/>
      <c r="G23" s="21"/>
      <c r="H23" s="27"/>
      <c r="I23" s="16">
        <f>SUM(I17:I22)</f>
        <v>4189.2749999999996</v>
      </c>
    </row>
    <row r="24" spans="1:22" s="28" customFormat="1" ht="45.6" customHeight="1">
      <c r="A24" s="42" t="s">
        <v>16</v>
      </c>
      <c r="B24" s="42"/>
      <c r="C24" s="42"/>
      <c r="D24" s="42"/>
      <c r="E24" s="42"/>
      <c r="F24" s="42"/>
      <c r="G24" s="42"/>
      <c r="H24" s="42"/>
      <c r="I24" s="42"/>
    </row>
    <row r="25" spans="1:22" ht="52.5" customHeight="1">
      <c r="A25" s="4">
        <v>12</v>
      </c>
      <c r="B25" s="10" t="s">
        <v>17</v>
      </c>
      <c r="C25" s="9" t="s">
        <v>18</v>
      </c>
      <c r="D25" s="4">
        <v>1</v>
      </c>
      <c r="E25" s="4">
        <v>15</v>
      </c>
      <c r="F25" s="6">
        <v>92.18</v>
      </c>
      <c r="G25" s="18">
        <v>168</v>
      </c>
      <c r="H25" s="19">
        <v>168</v>
      </c>
      <c r="I25" s="8">
        <f>E25*F25/G25*H25</f>
        <v>1382.7</v>
      </c>
      <c r="P25" s="33"/>
    </row>
    <row r="26" spans="1:22" ht="45.6" customHeight="1">
      <c r="A26" s="4">
        <v>13</v>
      </c>
      <c r="B26" s="10" t="s">
        <v>19</v>
      </c>
      <c r="C26" s="9" t="s">
        <v>21</v>
      </c>
      <c r="D26" s="4">
        <v>1</v>
      </c>
      <c r="E26" s="18">
        <v>21</v>
      </c>
      <c r="F26" s="6">
        <v>92.18</v>
      </c>
      <c r="G26" s="4">
        <v>21</v>
      </c>
      <c r="H26" s="19">
        <v>21</v>
      </c>
      <c r="I26" s="8">
        <v>1935.78</v>
      </c>
      <c r="V26" t="s">
        <v>45</v>
      </c>
    </row>
    <row r="27" spans="1:22" ht="45.6" customHeight="1">
      <c r="A27" s="4">
        <v>14</v>
      </c>
      <c r="B27" s="10" t="s">
        <v>28</v>
      </c>
      <c r="C27" s="9" t="s">
        <v>18</v>
      </c>
      <c r="D27" s="4">
        <v>1</v>
      </c>
      <c r="E27" s="18">
        <v>15</v>
      </c>
      <c r="F27" s="6">
        <v>92.18</v>
      </c>
      <c r="G27" s="18">
        <v>144</v>
      </c>
      <c r="H27" s="19">
        <v>43</v>
      </c>
      <c r="I27" s="12">
        <f>E27*F27/G27*H27</f>
        <v>412.88958333333329</v>
      </c>
    </row>
    <row r="28" spans="1:22" ht="45.6" customHeight="1">
      <c r="A28" s="4">
        <v>15</v>
      </c>
      <c r="B28" s="10" t="s">
        <v>20</v>
      </c>
      <c r="C28" s="9" t="s">
        <v>21</v>
      </c>
      <c r="D28" s="4">
        <v>1</v>
      </c>
      <c r="E28" s="18">
        <v>20</v>
      </c>
      <c r="F28" s="6">
        <v>92.18</v>
      </c>
      <c r="G28" s="4">
        <v>21</v>
      </c>
      <c r="H28" s="7">
        <v>21</v>
      </c>
      <c r="I28" s="12">
        <f>E28*F28/G28*H28</f>
        <v>1843.6000000000001</v>
      </c>
      <c r="K28" s="20"/>
      <c r="O28" s="3"/>
    </row>
    <row r="29" spans="1:22" ht="45.6" customHeight="1">
      <c r="A29" s="4">
        <v>16</v>
      </c>
      <c r="B29" s="10" t="s">
        <v>23</v>
      </c>
      <c r="C29" s="9" t="s">
        <v>21</v>
      </c>
      <c r="D29" s="4">
        <v>1</v>
      </c>
      <c r="E29" s="4">
        <v>23</v>
      </c>
      <c r="F29" s="6">
        <v>92.18</v>
      </c>
      <c r="G29" s="4">
        <v>21</v>
      </c>
      <c r="H29" s="7">
        <v>21</v>
      </c>
      <c r="I29" s="8">
        <f>E29*F29/G29*H29</f>
        <v>2120.1400000000003</v>
      </c>
    </row>
    <row r="30" spans="1:22" ht="45.6" customHeight="1">
      <c r="A30" s="4">
        <v>17</v>
      </c>
      <c r="B30" s="10" t="s">
        <v>23</v>
      </c>
      <c r="C30" s="9" t="s">
        <v>40</v>
      </c>
      <c r="D30" s="4">
        <v>0.25</v>
      </c>
      <c r="E30" s="4">
        <v>11</v>
      </c>
      <c r="F30" s="6">
        <v>92.18</v>
      </c>
      <c r="G30" s="4">
        <v>21</v>
      </c>
      <c r="H30" s="7">
        <v>21</v>
      </c>
      <c r="I30" s="8">
        <v>253.495</v>
      </c>
    </row>
    <row r="31" spans="1:22" ht="45.6" customHeight="1">
      <c r="A31" s="18">
        <v>18</v>
      </c>
      <c r="B31" s="22" t="s">
        <v>41</v>
      </c>
      <c r="C31" s="23" t="s">
        <v>22</v>
      </c>
      <c r="D31" s="18">
        <v>1</v>
      </c>
      <c r="E31" s="18">
        <v>15</v>
      </c>
      <c r="F31" s="6">
        <v>92.18</v>
      </c>
      <c r="G31" s="4">
        <v>21</v>
      </c>
      <c r="H31" s="19">
        <v>21</v>
      </c>
      <c r="I31" s="17">
        <v>1382.7</v>
      </c>
      <c r="N31" s="24"/>
    </row>
    <row r="32" spans="1:22" ht="45.6" customHeight="1">
      <c r="A32" s="4">
        <v>19</v>
      </c>
      <c r="B32" s="10" t="s">
        <v>29</v>
      </c>
      <c r="C32" s="9" t="s">
        <v>21</v>
      </c>
      <c r="D32" s="4">
        <v>1</v>
      </c>
      <c r="E32" s="4">
        <v>23</v>
      </c>
      <c r="F32" s="6">
        <v>92.18</v>
      </c>
      <c r="G32" s="4">
        <v>21</v>
      </c>
      <c r="H32" s="7">
        <v>21</v>
      </c>
      <c r="I32" s="8">
        <v>2120.14</v>
      </c>
      <c r="N32" s="24"/>
    </row>
    <row r="33" spans="1:14" ht="45.6" customHeight="1">
      <c r="A33" s="4">
        <v>21</v>
      </c>
      <c r="B33" s="10" t="s">
        <v>29</v>
      </c>
      <c r="C33" s="9" t="s">
        <v>26</v>
      </c>
      <c r="D33" s="4">
        <v>0.5</v>
      </c>
      <c r="E33" s="4">
        <v>21</v>
      </c>
      <c r="F33" s="6">
        <v>92.18</v>
      </c>
      <c r="G33" s="4">
        <v>21</v>
      </c>
      <c r="H33" s="19">
        <v>21</v>
      </c>
      <c r="I33" s="8">
        <v>967.89</v>
      </c>
      <c r="N33" s="24"/>
    </row>
    <row r="34" spans="1:14" ht="45.6" customHeight="1">
      <c r="A34" s="4">
        <v>22</v>
      </c>
      <c r="B34" s="10" t="s">
        <v>30</v>
      </c>
      <c r="C34" s="9" t="s">
        <v>18</v>
      </c>
      <c r="D34" s="4">
        <v>1</v>
      </c>
      <c r="E34" s="4">
        <v>15</v>
      </c>
      <c r="F34" s="6">
        <v>92.18</v>
      </c>
      <c r="G34" s="18">
        <v>156</v>
      </c>
      <c r="H34" s="19">
        <v>108</v>
      </c>
      <c r="I34" s="8">
        <f>E34*F34/G34*H34</f>
        <v>957.25384615384621</v>
      </c>
    </row>
    <row r="35" spans="1:14" ht="45.6" customHeight="1">
      <c r="A35" s="4">
        <v>23</v>
      </c>
      <c r="B35" s="10" t="s">
        <v>30</v>
      </c>
      <c r="C35" s="9" t="s">
        <v>27</v>
      </c>
      <c r="D35" s="4">
        <v>0.5</v>
      </c>
      <c r="E35" s="4">
        <v>10</v>
      </c>
      <c r="F35" s="6">
        <v>92.18</v>
      </c>
      <c r="G35" s="4">
        <v>21</v>
      </c>
      <c r="H35" s="7">
        <v>14</v>
      </c>
      <c r="I35" s="8">
        <v>307.26</v>
      </c>
      <c r="N35" s="31"/>
    </row>
    <row r="36" spans="1:14" ht="45.6" customHeight="1">
      <c r="A36" s="4"/>
      <c r="B36" s="10" t="s">
        <v>49</v>
      </c>
      <c r="C36" s="9" t="s">
        <v>18</v>
      </c>
      <c r="D36" s="4">
        <v>1</v>
      </c>
      <c r="E36" s="4">
        <v>15</v>
      </c>
      <c r="F36" s="6">
        <v>92.18</v>
      </c>
      <c r="G36" s="4">
        <v>144</v>
      </c>
      <c r="H36" s="7">
        <v>149</v>
      </c>
      <c r="I36" s="8">
        <v>1430.71</v>
      </c>
      <c r="N36" s="31"/>
    </row>
    <row r="37" spans="1:14" ht="45.6" customHeight="1">
      <c r="A37" s="4"/>
      <c r="B37" s="10" t="s">
        <v>39</v>
      </c>
      <c r="C37" s="9" t="s">
        <v>48</v>
      </c>
      <c r="D37" s="4">
        <v>0.25</v>
      </c>
      <c r="E37" s="4">
        <v>11</v>
      </c>
      <c r="F37" s="6">
        <v>92.18</v>
      </c>
      <c r="G37" s="4">
        <v>21</v>
      </c>
      <c r="H37" s="7">
        <v>6</v>
      </c>
      <c r="I37" s="8">
        <v>72.42</v>
      </c>
      <c r="N37" s="31"/>
    </row>
    <row r="38" spans="1:14" ht="45.6" customHeight="1">
      <c r="A38" s="4">
        <v>24</v>
      </c>
      <c r="B38" s="10" t="s">
        <v>39</v>
      </c>
      <c r="C38" s="9" t="s">
        <v>21</v>
      </c>
      <c r="D38" s="4">
        <v>1</v>
      </c>
      <c r="E38" s="4">
        <v>20</v>
      </c>
      <c r="F38" s="6">
        <v>92.18</v>
      </c>
      <c r="G38" s="4">
        <v>21</v>
      </c>
      <c r="H38" s="7">
        <v>6</v>
      </c>
      <c r="I38" s="8">
        <f>E38*F38/G38*H38</f>
        <v>526.74285714285725</v>
      </c>
      <c r="N38" s="31"/>
    </row>
    <row r="39" spans="1:14" ht="45.6" customHeight="1">
      <c r="A39" s="4"/>
      <c r="B39" s="22"/>
      <c r="C39" s="23"/>
      <c r="D39" s="18">
        <f>SUM(D25:D38)</f>
        <v>11.5</v>
      </c>
      <c r="E39" s="18">
        <f>SUM(E25:E38)</f>
        <v>235</v>
      </c>
      <c r="F39" s="4"/>
      <c r="G39" s="18"/>
      <c r="H39" s="19"/>
      <c r="I39" s="17">
        <f>SUM(I25:I38)</f>
        <v>15713.721286630038</v>
      </c>
      <c r="N39" s="31"/>
    </row>
    <row r="40" spans="1:14" ht="45.6" customHeight="1">
      <c r="A40" s="4"/>
      <c r="B40" s="10"/>
      <c r="C40" s="9"/>
      <c r="D40" s="9"/>
      <c r="E40" s="32"/>
      <c r="F40" s="4"/>
      <c r="G40" s="4"/>
      <c r="H40" s="7"/>
      <c r="I40" s="15"/>
      <c r="K40" s="34"/>
    </row>
    <row r="41" spans="1:14" ht="45.6" customHeight="1">
      <c r="A41" s="39"/>
      <c r="B41" s="39"/>
      <c r="C41" s="39"/>
      <c r="D41" s="39"/>
      <c r="E41" s="39"/>
      <c r="F41" s="39"/>
      <c r="G41" s="13" t="s">
        <v>25</v>
      </c>
      <c r="H41" s="14"/>
      <c r="I41" s="40">
        <v>101803.23</v>
      </c>
    </row>
    <row r="42" spans="1:14" ht="27" customHeight="1">
      <c r="B42" s="47" t="s">
        <v>43</v>
      </c>
      <c r="C42" s="47"/>
      <c r="D42" s="47"/>
      <c r="E42" s="47"/>
      <c r="F42" s="47"/>
      <c r="G42" s="47"/>
      <c r="H42" s="47"/>
      <c r="I42" s="47"/>
    </row>
  </sheetData>
  <mergeCells count="5">
    <mergeCell ref="A24:I24"/>
    <mergeCell ref="F2:I2"/>
    <mergeCell ref="A7:I7"/>
    <mergeCell ref="A16:I16"/>
    <mergeCell ref="B42:I42"/>
  </mergeCells>
  <pageMargins left="0.70866141732283472" right="0.70866141732283472" top="0.74803149606299213" bottom="0.74803149606299213" header="0.31496062992125984" footer="0.31496062992125984"/>
  <pageSetup paperSize="9" scale="9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2019-09-27T01:25:32Z</dcterms:modified>
</cp:coreProperties>
</file>