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16" windowHeight="9168" activeTab="3"/>
  </bookViews>
  <sheets>
    <sheet name="2018" sheetId="1" r:id="rId1"/>
    <sheet name="2019" sheetId="2" r:id="rId2"/>
    <sheet name="2022" sheetId="3" r:id="rId3"/>
    <sheet name="2023" sheetId="4" r:id="rId4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4" l="1"/>
  <c r="F30" i="4"/>
  <c r="F37" i="4"/>
  <c r="E37" i="4"/>
  <c r="E30" i="4"/>
  <c r="H19" i="4"/>
  <c r="G19" i="4"/>
  <c r="H39" i="3" l="1"/>
  <c r="E36" i="3" l="1"/>
  <c r="F36" i="3"/>
  <c r="F30" i="3"/>
  <c r="H19" i="3"/>
  <c r="E30" i="3"/>
  <c r="G19" i="3"/>
  <c r="H76" i="3" l="1"/>
  <c r="E30" i="2"/>
  <c r="F30" i="2"/>
  <c r="E70" i="2"/>
  <c r="F70" i="2"/>
  <c r="H19" i="2"/>
  <c r="G19" i="2"/>
  <c r="H76" i="2" l="1"/>
  <c r="F234" i="1" l="1"/>
  <c r="E234" i="1"/>
  <c r="E128" i="1"/>
  <c r="F128" i="1"/>
  <c r="E170" i="1" l="1"/>
  <c r="E252" i="1" s="1"/>
  <c r="F170" i="1"/>
  <c r="F252" i="1" s="1"/>
  <c r="D251" i="1" l="1"/>
  <c r="D125" i="1"/>
  <c r="D239" i="1"/>
  <c r="D243" i="1"/>
  <c r="D234" i="1"/>
  <c r="D170" i="1"/>
  <c r="D148" i="1"/>
  <c r="D128" i="1"/>
  <c r="D252" i="1" l="1"/>
  <c r="E269" i="1"/>
  <c r="E264" i="1"/>
  <c r="F269" i="1"/>
  <c r="F264" i="1"/>
</calcChain>
</file>

<file path=xl/sharedStrings.xml><?xml version="1.0" encoding="utf-8"?>
<sst xmlns="http://schemas.openxmlformats.org/spreadsheetml/2006/main" count="407" uniqueCount="356">
  <si>
    <t>Хоз.нужды</t>
  </si>
  <si>
    <t>№ п/п</t>
  </si>
  <si>
    <t>Наименование нефинансоваго актива</t>
  </si>
  <si>
    <t>Сумма</t>
  </si>
  <si>
    <t xml:space="preserve">Вата стерильная </t>
  </si>
  <si>
    <t>Салфетка д/инъекции</t>
  </si>
  <si>
    <t>Выключатель</t>
  </si>
  <si>
    <t xml:space="preserve">Дверной магнитный доводчик к калитке </t>
  </si>
  <si>
    <t xml:space="preserve">Кабель </t>
  </si>
  <si>
    <t>Кабель ВВг</t>
  </si>
  <si>
    <t>Клапан</t>
  </si>
  <si>
    <t>Компрессор герметичный</t>
  </si>
  <si>
    <t>Кран шаровый</t>
  </si>
  <si>
    <t>Лейка душевая</t>
  </si>
  <si>
    <t>Планка для сместителя</t>
  </si>
  <si>
    <t>Труба Д 20</t>
  </si>
  <si>
    <t>Хомут</t>
  </si>
  <si>
    <t xml:space="preserve">Шарнир </t>
  </si>
  <si>
    <t>Эмаль акриловая</t>
  </si>
  <si>
    <t>Ветошь</t>
  </si>
  <si>
    <t>Саженец (Багульник)</t>
  </si>
  <si>
    <t>Саженец (Берёза)</t>
  </si>
  <si>
    <t>Саженец (Ель)</t>
  </si>
  <si>
    <t>Саженец (Курильский чай)</t>
  </si>
  <si>
    <t>Саженец (Сосна)</t>
  </si>
  <si>
    <t>Саженец (Акация)</t>
  </si>
  <si>
    <t>Саженец (Рябина)</t>
  </si>
  <si>
    <t>Саженец (Сирень)</t>
  </si>
  <si>
    <t>Саженец (Спирея - живая изгородь) метр</t>
  </si>
  <si>
    <t>Саженец (спирея)</t>
  </si>
  <si>
    <t>Саженец (Яблоня)</t>
  </si>
  <si>
    <t>Стенд "Наше творчество"</t>
  </si>
  <si>
    <t>Часы</t>
  </si>
  <si>
    <t>Бак 38 л с крышкой</t>
  </si>
  <si>
    <t>Белизна</t>
  </si>
  <si>
    <t>Белизна 0,9 л.</t>
  </si>
  <si>
    <t>Блок проявки</t>
  </si>
  <si>
    <t>Бокс 4 местный</t>
  </si>
  <si>
    <t>Болт в сборе</t>
  </si>
  <si>
    <t>Вентилятор канальный</t>
  </si>
  <si>
    <t>Гайка</t>
  </si>
  <si>
    <t>Головка вентильная</t>
  </si>
  <si>
    <t>Гофра</t>
  </si>
  <si>
    <t>Гофра Д 40</t>
  </si>
  <si>
    <t>Дверца сантехническая</t>
  </si>
  <si>
    <t>Дез.срелство Ника-Хлор</t>
  </si>
  <si>
    <t>Дюбель</t>
  </si>
  <si>
    <t>Жидкое мыло 5 л.</t>
  </si>
  <si>
    <t>Извещатель охранный ручной точечный Астра-321</t>
  </si>
  <si>
    <t>Извещатель пожарный дымовой</t>
  </si>
  <si>
    <t>Кабель ВВГ</t>
  </si>
  <si>
    <t>Кабель канал</t>
  </si>
  <si>
    <t>Капелярная трубка</t>
  </si>
  <si>
    <t>Картридж для сместителя</t>
  </si>
  <si>
    <t>Ключница</t>
  </si>
  <si>
    <t>Комплект болтов для бачка</t>
  </si>
  <si>
    <t>Контейнер квадратный</t>
  </si>
  <si>
    <t>Конфорка</t>
  </si>
  <si>
    <t>Краска водоэмульсионная белая</t>
  </si>
  <si>
    <t>Крепление к унитазу</t>
  </si>
  <si>
    <t>Кронштейн стал. С рез. 50 мм</t>
  </si>
  <si>
    <t>Кружка 250 мл.</t>
  </si>
  <si>
    <t>Кружка 250 мл. прозрачное стекло</t>
  </si>
  <si>
    <t>Лампа</t>
  </si>
  <si>
    <t>Лейка для душа</t>
  </si>
  <si>
    <t>Лен сантехнический</t>
  </si>
  <si>
    <t>Лента "Фум"</t>
  </si>
  <si>
    <t>Люк сантехнический</t>
  </si>
  <si>
    <t>Миска</t>
  </si>
  <si>
    <t>Миска малая</t>
  </si>
  <si>
    <t>Модуль управления СМА</t>
  </si>
  <si>
    <t>Мусорный пакет</t>
  </si>
  <si>
    <t>Муфта</t>
  </si>
  <si>
    <t>Мыло туалетное</t>
  </si>
  <si>
    <t>Мыло хозяйственное</t>
  </si>
  <si>
    <t>Наклейки указатели противопожарной безопасности</t>
  </si>
  <si>
    <t>Нетканное полотно</t>
  </si>
  <si>
    <t>Обратный клапан Д15</t>
  </si>
  <si>
    <t>Освежитель воздуха</t>
  </si>
  <si>
    <t>Отвод 50 угол 90</t>
  </si>
  <si>
    <t>Передатчик 2х канальный</t>
  </si>
  <si>
    <t>Переход</t>
  </si>
  <si>
    <t>Перфолента</t>
  </si>
  <si>
    <t>Перчатки резиновые</t>
  </si>
  <si>
    <t>Перчатки смотровые нестер</t>
  </si>
  <si>
    <t>Песок</t>
  </si>
  <si>
    <t>Покрытие модульное для бассейна</t>
  </si>
  <si>
    <t>Покрытия на унитаз бумажные</t>
  </si>
  <si>
    <t xml:space="preserve">Полотенца бумажные </t>
  </si>
  <si>
    <t>Прокладка</t>
  </si>
  <si>
    <t>Рукавицы с брезентовым наладонником</t>
  </si>
  <si>
    <t xml:space="preserve">Рулонное покрытие </t>
  </si>
  <si>
    <t>Салатник</t>
  </si>
  <si>
    <t>Салфетка из микрофибры</t>
  </si>
  <si>
    <t>Салфетки бумажные</t>
  </si>
  <si>
    <t>Саморез</t>
  </si>
  <si>
    <t>Светильник</t>
  </si>
  <si>
    <t>Светильник светодиодный</t>
  </si>
  <si>
    <t>Смеситель</t>
  </si>
  <si>
    <t>смеситель с катриджем</t>
  </si>
  <si>
    <t>Средство для мытья стекол</t>
  </si>
  <si>
    <t>Средство для посудомоечных машин</t>
  </si>
  <si>
    <t>Средство для сантехники  "Доместос"</t>
  </si>
  <si>
    <t>Стиральный порошок</t>
  </si>
  <si>
    <t>Стиральный порошок "Миф"</t>
  </si>
  <si>
    <t>Стиральный порошок "Обычный"</t>
  </si>
  <si>
    <t>Стиральный порошок автомат</t>
  </si>
  <si>
    <t>Тарелка мелкая</t>
  </si>
  <si>
    <t>Терморегулятор</t>
  </si>
  <si>
    <t>Труба для унитаза</t>
  </si>
  <si>
    <t>Туалетная бумага</t>
  </si>
  <si>
    <t>Удлинитель</t>
  </si>
  <si>
    <t>Универсальное моющее ср-во</t>
  </si>
  <si>
    <t xml:space="preserve">фильтр </t>
  </si>
  <si>
    <t>фреон</t>
  </si>
  <si>
    <t>Чистящее ср-во "Комет"</t>
  </si>
  <si>
    <t xml:space="preserve">Чистящее ср-во </t>
  </si>
  <si>
    <t>Шароклапан</t>
  </si>
  <si>
    <t>Шланг заливной</t>
  </si>
  <si>
    <t>Шпилька сталь</t>
  </si>
  <si>
    <t>Шприц одноразовый</t>
  </si>
  <si>
    <t>Эмовекс - химия для бассейна</t>
  </si>
  <si>
    <t>Акварель</t>
  </si>
  <si>
    <t>Бумага А3</t>
  </si>
  <si>
    <t>Бусага А4</t>
  </si>
  <si>
    <t>Бумага цветная</t>
  </si>
  <si>
    <t>Ватман А1</t>
  </si>
  <si>
    <t>Вертикальный накопитель</t>
  </si>
  <si>
    <t>Калькудятор</t>
  </si>
  <si>
    <t>Карандаш</t>
  </si>
  <si>
    <t>Клей карандаш</t>
  </si>
  <si>
    <t>Корректор быстросох.</t>
  </si>
  <si>
    <t>Маркер выделитель</t>
  </si>
  <si>
    <t>Маркер для доски</t>
  </si>
  <si>
    <t>Пленка для ламинирования</t>
  </si>
  <si>
    <t>Ручка шариковая</t>
  </si>
  <si>
    <t>Скобы</t>
  </si>
  <si>
    <t>Скоросшиватель</t>
  </si>
  <si>
    <t>Скотч</t>
  </si>
  <si>
    <t>Тетрадь</t>
  </si>
  <si>
    <t>Итого по хоз.нуждам</t>
  </si>
  <si>
    <t xml:space="preserve">Количество </t>
  </si>
  <si>
    <t>Мягкий инвентарь</t>
  </si>
  <si>
    <t>Костюм взрослый в ассортименте</t>
  </si>
  <si>
    <t>Костюм детский (разные)</t>
  </si>
  <si>
    <t>Косынка</t>
  </si>
  <si>
    <t>Накидка на диван</t>
  </si>
  <si>
    <t>Платье детское Солнышко</t>
  </si>
  <si>
    <t>Салфетка</t>
  </si>
  <si>
    <t>Театральный реквизит вязаный</t>
  </si>
  <si>
    <t>Тунель тз ткани для игр</t>
  </si>
  <si>
    <t>Фартук взрослый</t>
  </si>
  <si>
    <t>Фартук детский</t>
  </si>
  <si>
    <t>Штора на мойке</t>
  </si>
  <si>
    <t>Штора на театр</t>
  </si>
  <si>
    <t>Штора на ширму</t>
  </si>
  <si>
    <t>Штора рулонная</t>
  </si>
  <si>
    <t>Шторы на театр</t>
  </si>
  <si>
    <t>Бахилы</t>
  </si>
  <si>
    <t>Штора</t>
  </si>
  <si>
    <t>Ковровое покрытие</t>
  </si>
  <si>
    <t>Субвенция</t>
  </si>
  <si>
    <t>Итого по субвенции</t>
  </si>
  <si>
    <t>Итого по мягкому инвентарю</t>
  </si>
  <si>
    <t>Игрушки</t>
  </si>
  <si>
    <t>Глобус малый</t>
  </si>
  <si>
    <t>Дом для кукол из фанеры</t>
  </si>
  <si>
    <t>Доска для плавания</t>
  </si>
  <si>
    <t>Елка</t>
  </si>
  <si>
    <t>Балалайки детская</t>
  </si>
  <si>
    <t>Белочка (статуэтка)</t>
  </si>
  <si>
    <t>Волчек с шарами</t>
  </si>
  <si>
    <t>Дом кукольный</t>
  </si>
  <si>
    <t>Дом - дерево (пластмас)</t>
  </si>
  <si>
    <t>Дом для зверей сенсорный</t>
  </si>
  <si>
    <t>Жираф</t>
  </si>
  <si>
    <t>Замок пластамс.</t>
  </si>
  <si>
    <t>Клюшка хоккейная</t>
  </si>
  <si>
    <t>Коляска для кукол</t>
  </si>
  <si>
    <t>Кот говорящий</t>
  </si>
  <si>
    <t>Кроватка качалка для кукол</t>
  </si>
  <si>
    <t>Клубок спортивный</t>
  </si>
  <si>
    <t>Кукла</t>
  </si>
  <si>
    <t>Лошадка с каретой</t>
  </si>
  <si>
    <t>Магниный театр</t>
  </si>
  <si>
    <t>Матрешка большая</t>
  </si>
  <si>
    <t>Машина полесье (сенсорная)</t>
  </si>
  <si>
    <t>Машина Полиция</t>
  </si>
  <si>
    <t>Машина Техник</t>
  </si>
  <si>
    <t>Машина в ассортименте</t>
  </si>
  <si>
    <t>Металлофон</t>
  </si>
  <si>
    <t>Мяч с ручками</t>
  </si>
  <si>
    <t>Гнастольный театр</t>
  </si>
  <si>
    <t>Неваляшка ( в ассорт)</t>
  </si>
  <si>
    <t>Обруч (в ассорт)</t>
  </si>
  <si>
    <t>Пирамида</t>
  </si>
  <si>
    <t>Планшет деревянный с формами</t>
  </si>
  <si>
    <t>Пупс</t>
  </si>
  <si>
    <t>Резиновая</t>
  </si>
  <si>
    <t>Стиральная машина</t>
  </si>
  <si>
    <t>Трактор</t>
  </si>
  <si>
    <t>Шнуровка</t>
  </si>
  <si>
    <t>Книжка сенсорная тканевая</t>
  </si>
  <si>
    <t>Коврик массажный</t>
  </si>
  <si>
    <t>Контейнер для пособий</t>
  </si>
  <si>
    <t>Корзина ажурная</t>
  </si>
  <si>
    <t>Корзина пластмас.</t>
  </si>
  <si>
    <t>Круг надувной для плаванья</t>
  </si>
  <si>
    <t>Кукла Карлсон</t>
  </si>
  <si>
    <t>Ласты</t>
  </si>
  <si>
    <t>Машина (разные)</t>
  </si>
  <si>
    <t>Машина-самокат</t>
  </si>
  <si>
    <t>Модуль мягкий</t>
  </si>
  <si>
    <t>Музыкальная игрушка микрофон</t>
  </si>
  <si>
    <t>Пособие для развития кисти рук</t>
  </si>
  <si>
    <t>Самовар</t>
  </si>
  <si>
    <t>Сенсорный куб</t>
  </si>
  <si>
    <t>Шары пластмас.</t>
  </si>
  <si>
    <t>мяч баскетол.</t>
  </si>
  <si>
    <t>Мяч резиновый</t>
  </si>
  <si>
    <t>Мяч сенсорный</t>
  </si>
  <si>
    <t>Палка гимнастическая</t>
  </si>
  <si>
    <t>Свисток</t>
  </si>
  <si>
    <t>Спорт.инвентарь Медбол</t>
  </si>
  <si>
    <t>Спорт.инвентарь Плака с флажком</t>
  </si>
  <si>
    <t>Спорт.инвентарь Разметка</t>
  </si>
  <si>
    <t>итого по игрушкам</t>
  </si>
  <si>
    <t>итого, сумма</t>
  </si>
  <si>
    <t>Музыкальный зал</t>
  </si>
  <si>
    <t>Мебель</t>
  </si>
  <si>
    <t>Проектор</t>
  </si>
  <si>
    <t>Муз.инструменты</t>
  </si>
  <si>
    <t>Спортивный зал</t>
  </si>
  <si>
    <t>спорт.инвентарь</t>
  </si>
  <si>
    <t>Дорожка балансир</t>
  </si>
  <si>
    <t>Кабинет психолога</t>
  </si>
  <si>
    <t>итого</t>
  </si>
  <si>
    <t>Лабиринт</t>
  </si>
  <si>
    <t>Панель Flash</t>
  </si>
  <si>
    <t>Мольберт</t>
  </si>
  <si>
    <t>Чемодан Семаго</t>
  </si>
  <si>
    <t>Стеллаж метал.</t>
  </si>
  <si>
    <t>Стол</t>
  </si>
  <si>
    <t>Конструктор Поликарпова</t>
  </si>
  <si>
    <t>Туннель для ползанья</t>
  </si>
  <si>
    <t>Электромагнитный пускатель</t>
  </si>
  <si>
    <t>Комплект видеонаблюдения</t>
  </si>
  <si>
    <t>Тележка сервировочная</t>
  </si>
  <si>
    <t>безвозмездная помощь</t>
  </si>
  <si>
    <t>Кол-во</t>
  </si>
  <si>
    <t>МФУ EPSON</t>
  </si>
  <si>
    <t>Фотоаппарат Canon</t>
  </si>
  <si>
    <t>Музыкальна колонка</t>
  </si>
  <si>
    <t>Микрофон-колонка</t>
  </si>
  <si>
    <t>Принтер Samsung</t>
  </si>
  <si>
    <t>Монитор</t>
  </si>
  <si>
    <t>Радиоприемник-колонка</t>
  </si>
  <si>
    <t>Телевизор TOSNGZI</t>
  </si>
  <si>
    <t>Телевизор DAEWOO</t>
  </si>
  <si>
    <t>Техника  и мебель</t>
  </si>
  <si>
    <t>Шкаф Ракета</t>
  </si>
  <si>
    <t>Этажерка для игрушек</t>
  </si>
  <si>
    <t>Полка для обуви</t>
  </si>
  <si>
    <t>ИТОГО</t>
  </si>
  <si>
    <t>Всего безвозмездно</t>
  </si>
  <si>
    <t>2019г (январь-август)</t>
  </si>
  <si>
    <t>Набор мягких модулей</t>
  </si>
  <si>
    <t>Этажерка пластмассовая</t>
  </si>
  <si>
    <t>Этажерка для цветов</t>
  </si>
  <si>
    <t>Часы настенные</t>
  </si>
  <si>
    <t>Полка для пособий</t>
  </si>
  <si>
    <t>Итого</t>
  </si>
  <si>
    <t>Хознужды:</t>
  </si>
  <si>
    <t>Двигатель трёхфазный</t>
  </si>
  <si>
    <t>Игровой набор конструкторов</t>
  </si>
  <si>
    <t>Игровой набор Конструкторов Поликарпова</t>
  </si>
  <si>
    <t>Извещатель пожарный</t>
  </si>
  <si>
    <t>Картридж для смесителя</t>
  </si>
  <si>
    <t>Клапан для арматуры</t>
  </si>
  <si>
    <t>Конфорка КЭТ</t>
  </si>
  <si>
    <t>Корзина в ассортименте</t>
  </si>
  <si>
    <t>Короба для игрушек</t>
  </si>
  <si>
    <t>Крестовина</t>
  </si>
  <si>
    <t>Лейка для смесителя</t>
  </si>
  <si>
    <t>Методическая литература</t>
  </si>
  <si>
    <t>Насос циркулярный</t>
  </si>
  <si>
    <t>Пакетный переключатель</t>
  </si>
  <si>
    <t>Песок для песочниц</t>
  </si>
  <si>
    <t>Раковина керамическая</t>
  </si>
  <si>
    <t>Рулонное покрытие Зиг-Заг</t>
  </si>
  <si>
    <t>Сетевая карта</t>
  </si>
  <si>
    <t>ТЭН 2.4 квт</t>
  </si>
  <si>
    <t>Тэн для стиральной машины</t>
  </si>
  <si>
    <t>Фреон</t>
  </si>
  <si>
    <t>Шланг гибкой подводки</t>
  </si>
  <si>
    <t>Эмовекс для бассейна</t>
  </si>
  <si>
    <t>Аккумуляторная батарея</t>
  </si>
  <si>
    <t>Ноутбук</t>
  </si>
  <si>
    <t>Оборудование для кабинета психолога</t>
  </si>
  <si>
    <t>ИТОГО за 8 мес 2019г</t>
  </si>
  <si>
    <t>Игрушки для бассейна</t>
  </si>
  <si>
    <t>Принтер Pantum</t>
  </si>
  <si>
    <t>МФУ LazerJet</t>
  </si>
  <si>
    <t>Мебель для групп</t>
  </si>
  <si>
    <t>Кондиционер для пищеблока</t>
  </si>
  <si>
    <t>Облучатель Генерис</t>
  </si>
  <si>
    <t>Проектор Epson</t>
  </si>
  <si>
    <t>МФУ Kyocera</t>
  </si>
  <si>
    <t>Ноутбук НР</t>
  </si>
  <si>
    <t>Зеркальный фотоаппарат Nikon</t>
  </si>
  <si>
    <t>Утюг</t>
  </si>
  <si>
    <t>Комплект строительный Кроха</t>
  </si>
  <si>
    <t>Краска акриловая</t>
  </si>
  <si>
    <t>Комплектующие для технологического оборудования пищеблока</t>
  </si>
  <si>
    <t>Стеллаж для складских помещений</t>
  </si>
  <si>
    <t>Оборудование для развивающего центра</t>
  </si>
  <si>
    <t>Детская мебель</t>
  </si>
  <si>
    <t>Методическое пособие</t>
  </si>
  <si>
    <t>Шкаф холодильный</t>
  </si>
  <si>
    <t>Кресло для сотрудников</t>
  </si>
  <si>
    <t>Бахиллы</t>
  </si>
  <si>
    <t xml:space="preserve">2022г </t>
  </si>
  <si>
    <t>Музыкальная колонка</t>
  </si>
  <si>
    <t>Шкаф для пособий</t>
  </si>
  <si>
    <t>Вентиляторы настольные</t>
  </si>
  <si>
    <t>Контнйнеры для игрушек</t>
  </si>
  <si>
    <t>Принтер EPSON</t>
  </si>
  <si>
    <t>Телевизор V-HOME</t>
  </si>
  <si>
    <t>Песочницы</t>
  </si>
  <si>
    <t>Горшечницы</t>
  </si>
  <si>
    <t>Мягкие модули</t>
  </si>
  <si>
    <t>Детская канцелярия</t>
  </si>
  <si>
    <t>Посуда детская</t>
  </si>
  <si>
    <t>Моющие средства</t>
  </si>
  <si>
    <t>Канцелярия</t>
  </si>
  <si>
    <t>Запчасти для ремонта оборудования, мебели</t>
  </si>
  <si>
    <t>Запчасти для ремонта противопожарной системы</t>
  </si>
  <si>
    <t>3т</t>
  </si>
  <si>
    <t>ВСЕГО</t>
  </si>
  <si>
    <t>ЦЕЛЕВЫЕ</t>
  </si>
  <si>
    <t>Стеллаж для горшков</t>
  </si>
  <si>
    <t>Стол для игр с песком</t>
  </si>
  <si>
    <t>Кресло для персонала</t>
  </si>
  <si>
    <t>Стол приставной</t>
  </si>
  <si>
    <t>Кресло детское</t>
  </si>
  <si>
    <t>Зеркало</t>
  </si>
  <si>
    <t>Рамки для фото</t>
  </si>
  <si>
    <t>Доска магнитная</t>
  </si>
  <si>
    <t>Стенд фетровый</t>
  </si>
  <si>
    <t>Системный блок</t>
  </si>
  <si>
    <t xml:space="preserve">Тумбочка </t>
  </si>
  <si>
    <t>Полочка подвесная</t>
  </si>
  <si>
    <t>Стол письменный</t>
  </si>
  <si>
    <t>Контейнеры для хранения игрушек</t>
  </si>
  <si>
    <t>Облучатели</t>
  </si>
  <si>
    <t>Материал для ремонта уличного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</si>
</sst>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2" fontId="0" fillId="0" borderId="1" xfId="0" applyNumberFormat="1" applyBorder="1"/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right" wrapText="1"/>
    </xf>
    <xf numFmtId="2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0" xfId="0" applyAlignment="1">
      <alignment horizontal="right"/>
    </xf>
    <xf numFmtId="2" fontId="3" fillId="2" borderId="1" xfId="0" applyNumberFormat="1" applyFont="1" applyFill="1" applyBorder="1"/>
    <xf numFmtId="0" fontId="0" fillId="3" borderId="1" xfId="0" applyFill="1" applyBorder="1"/>
    <xf numFmtId="2" fontId="3" fillId="3" borderId="1" xfId="0" applyNumberFormat="1" applyFont="1" applyFill="1" applyBorder="1"/>
    <xf numFmtId="2" fontId="3" fillId="3" borderId="4" xfId="0" applyNumberFormat="1" applyFont="1" applyFill="1" applyBorder="1"/>
    <xf numFmtId="0" fontId="3" fillId="3" borderId="1" xfId="0" applyFont="1" applyFill="1" applyBorder="1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wrapText="1"/>
    </xf>
    <xf numFmtId="2" fontId="2" fillId="4" borderId="1" xfId="0" applyNumberFormat="1" applyFont="1" applyFill="1" applyBorder="1"/>
    <xf numFmtId="0" fontId="0" fillId="0" borderId="6" xfId="0" applyFill="1" applyBorder="1" applyAlignment="1">
      <alignment horizontal="center" wrapText="1"/>
    </xf>
    <xf numFmtId="0" fontId="0" fillId="0" borderId="0" xfId="0" applyAlignment="1"/>
    <xf numFmtId="2" fontId="0" fillId="0" borderId="0" xfId="0" applyNumberFormat="1"/>
    <xf numFmtId="2" fontId="0" fillId="3" borderId="1" xfId="0" applyNumberFormat="1" applyFill="1" applyBorder="1"/>
    <xf numFmtId="0" fontId="0" fillId="0" borderId="1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0" fontId="0" fillId="0" borderId="8" xfId="0" applyBorder="1" applyAlignment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Fill="1" applyBorder="1" applyAlignment="1"/>
    <xf numFmtId="0" fontId="3" fillId="2" borderId="1" xfId="0" applyFont="1" applyFill="1" applyBorder="1"/>
    <xf numFmtId="0" fontId="7" fillId="2" borderId="1" xfId="0" applyFont="1" applyFill="1" applyBorder="1"/>
    <xf numFmtId="0" fontId="0" fillId="0" borderId="0" xfId="0" applyAlignment="1"/>
    <xf numFmtId="0" fontId="0" fillId="0" borderId="4" xfId="0" applyBorder="1" applyAlignment="1">
      <alignment horizontal="center"/>
    </xf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Fill="1" applyBorder="1" applyAlignment="1"/>
    <xf numFmtId="0" fontId="1" fillId="0" borderId="1" xfId="0" applyFont="1" applyFill="1" applyBorder="1"/>
    <xf numFmtId="0" fontId="3" fillId="5" borderId="0" xfId="0" applyFont="1" applyFill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4" borderId="1" xfId="0" applyFill="1" applyBorder="1"/>
    <xf numFmtId="0" fontId="3" fillId="4" borderId="1" xfId="0" applyFont="1" applyFill="1" applyBorder="1"/>
    <xf numFmtId="0" fontId="0" fillId="2" borderId="0" xfId="0" applyFill="1"/>
    <xf numFmtId="0" fontId="0" fillId="0" borderId="0" xfId="0" applyAlignment="1"/>
    <xf numFmtId="0" fontId="0" fillId="0" borderId="1" xfId="0" applyFill="1" applyBorder="1" applyAlignment="1"/>
    <xf numFmtId="0" fontId="0" fillId="0" borderId="1" xfId="0" applyBorder="1" applyAlignment="1"/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/>
    <xf numFmtId="0" fontId="0" fillId="4" borderId="0" xfId="0" applyFill="1"/>
    <xf numFmtId="2" fontId="3" fillId="5" borderId="0" xfId="0" applyNumberFormat="1" applyFont="1" applyFill="1"/>
    <xf numFmtId="0" fontId="5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0" fillId="0" borderId="0" xfId="0" applyAlignment="1"/>
    <xf numFmtId="2" fontId="2" fillId="4" borderId="5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7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Fill="1" applyBorder="1" applyAlignme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6" fillId="0" borderId="1" xfId="0" applyFont="1" applyBorder="1" applyAlignment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/>
    <xf numFmtId="0" fontId="6" fillId="0" borderId="1" xfId="0" applyFont="1" applyFill="1" applyBorder="1" applyAlignment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4" borderId="1" xfId="0" applyFont="1" applyFill="1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2" xfId="0" applyFill="1" applyBorder="1" applyAlignment="1"/>
    <xf numFmtId="0" fontId="0" fillId="0" borderId="0" xfId="0" applyFill="1" applyBorder="1" applyAlignment="1"/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4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9"/>
  <sheetViews>
    <sheetView topLeftCell="A244" workbookViewId="0">
      <selection activeCell="J19" sqref="J19"/>
    </sheetView>
  </sheetViews>
  <sheetFormatPr defaultRowHeight="14.4" x14ac:dyDescent="0.3"/>
  <cols>
    <col min="1" max="1" width="8.33203125" customWidth="1"/>
    <col min="2" max="2" width="28.5546875" customWidth="1"/>
    <col min="3" max="3" width="15.109375" style="13" customWidth="1"/>
    <col min="4" max="4" width="18.44140625" customWidth="1"/>
    <col min="6" max="6" width="10.44140625" customWidth="1"/>
  </cols>
  <sheetData>
    <row r="1" spans="1:6" ht="27.75" customHeight="1" x14ac:dyDescent="0.4">
      <c r="A1" s="74" t="s">
        <v>0</v>
      </c>
      <c r="B1" s="75"/>
      <c r="C1" s="75"/>
      <c r="D1" s="76"/>
      <c r="E1" s="69" t="s">
        <v>248</v>
      </c>
      <c r="F1" s="70"/>
    </row>
    <row r="2" spans="1:6" ht="27.75" customHeight="1" x14ac:dyDescent="0.3">
      <c r="A2" s="3" t="s">
        <v>1</v>
      </c>
      <c r="B2" s="3" t="s">
        <v>2</v>
      </c>
      <c r="C2" s="10" t="s">
        <v>141</v>
      </c>
      <c r="D2" s="3" t="s">
        <v>3</v>
      </c>
      <c r="E2" s="22" t="s">
        <v>249</v>
      </c>
      <c r="F2" s="22" t="s">
        <v>3</v>
      </c>
    </row>
    <row r="3" spans="1:6" x14ac:dyDescent="0.3">
      <c r="A3" s="3">
        <v>1</v>
      </c>
      <c r="B3" s="2" t="s">
        <v>4</v>
      </c>
      <c r="C3" s="10">
        <v>3</v>
      </c>
      <c r="D3" s="7">
        <v>56.73</v>
      </c>
    </row>
    <row r="4" spans="1:6" x14ac:dyDescent="0.3">
      <c r="A4" s="3">
        <v>2</v>
      </c>
      <c r="B4" s="2" t="s">
        <v>5</v>
      </c>
      <c r="C4" s="10">
        <v>200</v>
      </c>
      <c r="D4" s="7">
        <v>260</v>
      </c>
    </row>
    <row r="5" spans="1:6" x14ac:dyDescent="0.3">
      <c r="A5" s="3">
        <v>3</v>
      </c>
      <c r="B5" s="2" t="s">
        <v>6</v>
      </c>
      <c r="C5" s="10">
        <v>1</v>
      </c>
      <c r="D5" s="7">
        <v>250</v>
      </c>
    </row>
    <row r="6" spans="1:6" ht="28.8" x14ac:dyDescent="0.3">
      <c r="A6" s="3">
        <v>4</v>
      </c>
      <c r="B6" s="2" t="s">
        <v>7</v>
      </c>
      <c r="C6" s="10">
        <v>1</v>
      </c>
      <c r="D6" s="7">
        <v>24500</v>
      </c>
    </row>
    <row r="7" spans="1:6" x14ac:dyDescent="0.3">
      <c r="A7" s="3">
        <v>5</v>
      </c>
      <c r="B7" s="2" t="s">
        <v>8</v>
      </c>
      <c r="C7" s="10">
        <v>3</v>
      </c>
      <c r="D7" s="7">
        <v>90</v>
      </c>
    </row>
    <row r="8" spans="1:6" x14ac:dyDescent="0.3">
      <c r="A8" s="3">
        <v>6</v>
      </c>
      <c r="B8" s="2" t="s">
        <v>9</v>
      </c>
      <c r="C8" s="10">
        <v>30</v>
      </c>
      <c r="D8" s="7">
        <v>3300</v>
      </c>
    </row>
    <row r="9" spans="1:6" x14ac:dyDescent="0.3">
      <c r="A9" s="3">
        <v>7</v>
      </c>
      <c r="B9" s="2" t="s">
        <v>10</v>
      </c>
      <c r="C9" s="10">
        <v>2</v>
      </c>
      <c r="D9" s="7">
        <v>1400</v>
      </c>
    </row>
    <row r="10" spans="1:6" ht="15" customHeight="1" x14ac:dyDescent="0.3">
      <c r="A10" s="3">
        <v>8</v>
      </c>
      <c r="B10" s="2" t="s">
        <v>11</v>
      </c>
      <c r="C10" s="10">
        <v>1</v>
      </c>
      <c r="D10" s="7">
        <v>12000</v>
      </c>
    </row>
    <row r="11" spans="1:6" x14ac:dyDescent="0.3">
      <c r="A11" s="3">
        <v>9</v>
      </c>
      <c r="B11" s="2" t="s">
        <v>12</v>
      </c>
      <c r="C11" s="10">
        <v>3</v>
      </c>
      <c r="D11" s="7">
        <v>960</v>
      </c>
    </row>
    <row r="12" spans="1:6" x14ac:dyDescent="0.3">
      <c r="A12" s="3">
        <v>10</v>
      </c>
      <c r="B12" s="2" t="s">
        <v>13</v>
      </c>
      <c r="C12" s="10">
        <v>3</v>
      </c>
      <c r="D12" s="7">
        <v>420</v>
      </c>
    </row>
    <row r="13" spans="1:6" x14ac:dyDescent="0.3">
      <c r="A13" s="3">
        <v>11</v>
      </c>
      <c r="B13" s="2" t="s">
        <v>14</v>
      </c>
      <c r="C13" s="10">
        <v>1</v>
      </c>
      <c r="D13" s="7">
        <v>300</v>
      </c>
    </row>
    <row r="14" spans="1:6" x14ac:dyDescent="0.3">
      <c r="A14" s="3">
        <v>12</v>
      </c>
      <c r="B14" s="2" t="s">
        <v>15</v>
      </c>
      <c r="C14" s="10">
        <v>1</v>
      </c>
      <c r="D14" s="7">
        <v>120</v>
      </c>
    </row>
    <row r="15" spans="1:6" x14ac:dyDescent="0.3">
      <c r="A15" s="3">
        <v>13</v>
      </c>
      <c r="B15" s="2" t="s">
        <v>16</v>
      </c>
      <c r="C15" s="10">
        <v>100</v>
      </c>
      <c r="D15" s="7">
        <v>500</v>
      </c>
    </row>
    <row r="16" spans="1:6" x14ac:dyDescent="0.3">
      <c r="A16" s="3">
        <v>14</v>
      </c>
      <c r="B16" s="2" t="s">
        <v>17</v>
      </c>
      <c r="C16" s="10">
        <v>2</v>
      </c>
      <c r="D16" s="7">
        <v>88</v>
      </c>
    </row>
    <row r="17" spans="1:6" x14ac:dyDescent="0.3">
      <c r="A17" s="3">
        <v>15</v>
      </c>
      <c r="B17" s="4" t="s">
        <v>18</v>
      </c>
      <c r="C17" s="11">
        <v>180</v>
      </c>
      <c r="D17" s="8">
        <v>32786</v>
      </c>
    </row>
    <row r="18" spans="1:6" x14ac:dyDescent="0.3">
      <c r="A18" s="3">
        <v>16</v>
      </c>
      <c r="B18" s="2" t="s">
        <v>19</v>
      </c>
      <c r="C18" s="11">
        <v>2.76</v>
      </c>
      <c r="D18" s="8">
        <v>13.8</v>
      </c>
    </row>
    <row r="19" spans="1:6" x14ac:dyDescent="0.3">
      <c r="A19" s="3">
        <v>17</v>
      </c>
      <c r="B19" s="2" t="s">
        <v>19</v>
      </c>
      <c r="C19" s="11">
        <v>3</v>
      </c>
      <c r="D19" s="8">
        <v>15</v>
      </c>
    </row>
    <row r="20" spans="1:6" x14ac:dyDescent="0.3">
      <c r="A20" s="3">
        <v>18</v>
      </c>
      <c r="B20" s="2" t="s">
        <v>20</v>
      </c>
      <c r="C20" s="11"/>
      <c r="D20" s="11"/>
      <c r="E20" s="11">
        <v>15</v>
      </c>
      <c r="F20" s="8">
        <v>1500</v>
      </c>
    </row>
    <row r="21" spans="1:6" x14ac:dyDescent="0.3">
      <c r="A21" s="3">
        <v>19</v>
      </c>
      <c r="B21" s="2" t="s">
        <v>21</v>
      </c>
      <c r="C21" s="11"/>
      <c r="D21" s="11"/>
      <c r="E21" s="11">
        <v>4</v>
      </c>
      <c r="F21" s="8">
        <v>1662.8</v>
      </c>
    </row>
    <row r="22" spans="1:6" x14ac:dyDescent="0.3">
      <c r="A22" s="3">
        <v>20</v>
      </c>
      <c r="B22" s="2" t="s">
        <v>22</v>
      </c>
      <c r="C22" s="11"/>
      <c r="D22" s="11"/>
      <c r="E22" s="11">
        <v>15</v>
      </c>
      <c r="F22" s="8">
        <v>8368.65</v>
      </c>
    </row>
    <row r="23" spans="1:6" ht="15.75" customHeight="1" x14ac:dyDescent="0.3">
      <c r="A23" s="3">
        <v>21</v>
      </c>
      <c r="B23" s="2" t="s">
        <v>23</v>
      </c>
      <c r="C23" s="11"/>
      <c r="D23" s="11"/>
      <c r="E23" s="11">
        <v>5</v>
      </c>
      <c r="F23" s="8">
        <v>500</v>
      </c>
    </row>
    <row r="24" spans="1:6" x14ac:dyDescent="0.3">
      <c r="A24" s="3">
        <v>22</v>
      </c>
      <c r="B24" s="2" t="s">
        <v>24</v>
      </c>
      <c r="C24" s="11">
        <v>3</v>
      </c>
      <c r="D24" s="8">
        <v>1673.73</v>
      </c>
    </row>
    <row r="25" spans="1:6" x14ac:dyDescent="0.3">
      <c r="A25" s="3">
        <v>23</v>
      </c>
      <c r="B25" s="2" t="s">
        <v>25</v>
      </c>
      <c r="C25" s="11">
        <v>5</v>
      </c>
      <c r="D25" s="8">
        <v>1093.95</v>
      </c>
    </row>
    <row r="26" spans="1:6" x14ac:dyDescent="0.3">
      <c r="A26" s="3">
        <v>24</v>
      </c>
      <c r="B26" s="2" t="s">
        <v>26</v>
      </c>
      <c r="C26" s="11"/>
      <c r="D26" s="1"/>
      <c r="E26" s="11">
        <v>6</v>
      </c>
      <c r="F26" s="8">
        <v>3347.46</v>
      </c>
    </row>
    <row r="27" spans="1:6" x14ac:dyDescent="0.3">
      <c r="A27" s="3">
        <v>25</v>
      </c>
      <c r="B27" s="2" t="s">
        <v>27</v>
      </c>
      <c r="C27" s="11"/>
      <c r="D27" s="1"/>
      <c r="E27" s="11">
        <v>10</v>
      </c>
      <c r="F27" s="8">
        <v>1868.96</v>
      </c>
    </row>
    <row r="28" spans="1:6" ht="28.8" x14ac:dyDescent="0.3">
      <c r="A28" s="3">
        <v>26</v>
      </c>
      <c r="B28" s="2" t="s">
        <v>28</v>
      </c>
      <c r="C28" s="11">
        <v>26</v>
      </c>
      <c r="D28" s="8">
        <v>11661.52</v>
      </c>
    </row>
    <row r="29" spans="1:6" x14ac:dyDescent="0.3">
      <c r="A29" s="3">
        <v>27</v>
      </c>
      <c r="B29" s="2" t="s">
        <v>29</v>
      </c>
      <c r="C29" s="11">
        <v>43</v>
      </c>
      <c r="D29" s="8">
        <v>9407.9699999999993</v>
      </c>
    </row>
    <row r="30" spans="1:6" x14ac:dyDescent="0.3">
      <c r="A30" s="3">
        <v>28</v>
      </c>
      <c r="B30" s="2" t="s">
        <v>30</v>
      </c>
      <c r="C30" s="11">
        <v>3</v>
      </c>
      <c r="D30" s="8">
        <v>300</v>
      </c>
    </row>
    <row r="31" spans="1:6" x14ac:dyDescent="0.3">
      <c r="A31" s="3">
        <v>29</v>
      </c>
      <c r="B31" s="2" t="s">
        <v>31</v>
      </c>
      <c r="C31" s="11">
        <v>2</v>
      </c>
      <c r="E31" s="11">
        <v>2</v>
      </c>
      <c r="F31" s="8">
        <v>2000</v>
      </c>
    </row>
    <row r="32" spans="1:6" x14ac:dyDescent="0.3">
      <c r="A32" s="3">
        <v>30</v>
      </c>
      <c r="B32" s="2" t="s">
        <v>32</v>
      </c>
      <c r="C32" s="11">
        <v>3</v>
      </c>
      <c r="D32" s="8">
        <v>600</v>
      </c>
      <c r="E32" s="11"/>
    </row>
    <row r="33" spans="1:4" x14ac:dyDescent="0.3">
      <c r="A33" s="3">
        <v>31</v>
      </c>
      <c r="B33" s="2" t="s">
        <v>33</v>
      </c>
      <c r="C33" s="11">
        <v>7</v>
      </c>
      <c r="D33" s="8">
        <v>3486</v>
      </c>
    </row>
    <row r="34" spans="1:4" x14ac:dyDescent="0.3">
      <c r="A34" s="3">
        <v>32</v>
      </c>
      <c r="B34" s="2" t="s">
        <v>34</v>
      </c>
      <c r="C34" s="11">
        <v>42</v>
      </c>
      <c r="D34" s="8">
        <v>1354.5</v>
      </c>
    </row>
    <row r="35" spans="1:4" x14ac:dyDescent="0.3">
      <c r="A35" s="3">
        <v>33</v>
      </c>
      <c r="B35" s="2" t="s">
        <v>35</v>
      </c>
      <c r="C35" s="11">
        <v>98</v>
      </c>
      <c r="D35" s="8">
        <v>3234</v>
      </c>
    </row>
    <row r="36" spans="1:4" x14ac:dyDescent="0.3">
      <c r="A36" s="3">
        <v>34</v>
      </c>
      <c r="B36" s="2" t="s">
        <v>36</v>
      </c>
      <c r="C36" s="11">
        <v>1</v>
      </c>
      <c r="D36" s="8">
        <v>5300</v>
      </c>
    </row>
    <row r="37" spans="1:4" x14ac:dyDescent="0.3">
      <c r="A37" s="3">
        <v>35</v>
      </c>
      <c r="B37" s="2" t="s">
        <v>37</v>
      </c>
      <c r="C37" s="11">
        <v>1</v>
      </c>
      <c r="D37" s="8">
        <v>500</v>
      </c>
    </row>
    <row r="38" spans="1:4" x14ac:dyDescent="0.3">
      <c r="A38" s="3">
        <v>36</v>
      </c>
      <c r="B38" s="2" t="s">
        <v>38</v>
      </c>
      <c r="C38" s="11">
        <v>5</v>
      </c>
      <c r="D38" s="8">
        <v>85</v>
      </c>
    </row>
    <row r="39" spans="1:4" x14ac:dyDescent="0.3">
      <c r="A39" s="3">
        <v>37</v>
      </c>
      <c r="B39" s="2" t="s">
        <v>39</v>
      </c>
      <c r="C39" s="11">
        <v>1</v>
      </c>
      <c r="D39" s="8">
        <v>18000</v>
      </c>
    </row>
    <row r="40" spans="1:4" x14ac:dyDescent="0.3">
      <c r="A40" s="3">
        <v>38</v>
      </c>
      <c r="B40" s="2" t="s">
        <v>40</v>
      </c>
      <c r="C40" s="11">
        <v>1</v>
      </c>
      <c r="D40" s="8">
        <v>8</v>
      </c>
    </row>
    <row r="41" spans="1:4" x14ac:dyDescent="0.3">
      <c r="A41" s="3">
        <v>39</v>
      </c>
      <c r="B41" s="2" t="s">
        <v>41</v>
      </c>
      <c r="C41" s="11">
        <v>24</v>
      </c>
      <c r="D41" s="8">
        <v>3360</v>
      </c>
    </row>
    <row r="42" spans="1:4" x14ac:dyDescent="0.3">
      <c r="A42" s="3">
        <v>40</v>
      </c>
      <c r="B42" s="2" t="s">
        <v>42</v>
      </c>
      <c r="C42" s="11">
        <v>4</v>
      </c>
      <c r="D42" s="8">
        <v>720</v>
      </c>
    </row>
    <row r="43" spans="1:4" x14ac:dyDescent="0.3">
      <c r="A43" s="3">
        <v>41</v>
      </c>
      <c r="B43" s="2" t="s">
        <v>43</v>
      </c>
      <c r="C43" s="11">
        <v>15</v>
      </c>
      <c r="D43" s="8">
        <v>525</v>
      </c>
    </row>
    <row r="44" spans="1:4" x14ac:dyDescent="0.3">
      <c r="A44" s="3">
        <v>42</v>
      </c>
      <c r="B44" s="2" t="s">
        <v>44</v>
      </c>
      <c r="C44" s="11">
        <v>1</v>
      </c>
      <c r="D44" s="8">
        <v>600</v>
      </c>
    </row>
    <row r="45" spans="1:4" x14ac:dyDescent="0.3">
      <c r="A45" s="3">
        <v>43</v>
      </c>
      <c r="B45" s="2" t="s">
        <v>45</v>
      </c>
      <c r="C45" s="11">
        <v>4</v>
      </c>
      <c r="D45" s="8">
        <v>2448</v>
      </c>
    </row>
    <row r="46" spans="1:4" x14ac:dyDescent="0.3">
      <c r="A46" s="3">
        <v>44</v>
      </c>
      <c r="B46" s="2" t="s">
        <v>46</v>
      </c>
      <c r="C46" s="11">
        <v>295</v>
      </c>
      <c r="D46" s="8">
        <v>3129</v>
      </c>
    </row>
    <row r="47" spans="1:4" x14ac:dyDescent="0.3">
      <c r="A47" s="3">
        <v>45</v>
      </c>
      <c r="B47" s="2" t="s">
        <v>47</v>
      </c>
      <c r="C47" s="11">
        <v>10</v>
      </c>
      <c r="D47" s="8">
        <v>2670</v>
      </c>
    </row>
    <row r="48" spans="1:4" ht="25.5" customHeight="1" x14ac:dyDescent="0.3">
      <c r="A48" s="3">
        <v>46</v>
      </c>
      <c r="B48" s="2" t="s">
        <v>48</v>
      </c>
      <c r="C48" s="11">
        <v>1</v>
      </c>
      <c r="D48" s="8">
        <v>1347.31</v>
      </c>
    </row>
    <row r="49" spans="1:4" ht="28.8" x14ac:dyDescent="0.3">
      <c r="A49" s="3">
        <v>47</v>
      </c>
      <c r="B49" s="2" t="s">
        <v>49</v>
      </c>
      <c r="C49" s="11">
        <v>1</v>
      </c>
      <c r="D49" s="8">
        <v>650</v>
      </c>
    </row>
    <row r="50" spans="1:4" x14ac:dyDescent="0.3">
      <c r="A50" s="3">
        <v>48</v>
      </c>
      <c r="B50" s="2" t="s">
        <v>50</v>
      </c>
      <c r="C50" s="11">
        <v>16</v>
      </c>
      <c r="D50" s="8">
        <v>1760</v>
      </c>
    </row>
    <row r="51" spans="1:4" x14ac:dyDescent="0.3">
      <c r="A51" s="3">
        <v>49</v>
      </c>
      <c r="B51" s="2" t="s">
        <v>51</v>
      </c>
      <c r="C51" s="11">
        <v>12</v>
      </c>
      <c r="D51" s="8">
        <v>720</v>
      </c>
    </row>
    <row r="52" spans="1:4" x14ac:dyDescent="0.3">
      <c r="A52" s="3">
        <v>50</v>
      </c>
      <c r="B52" s="2" t="s">
        <v>52</v>
      </c>
      <c r="C52" s="11">
        <v>1</v>
      </c>
      <c r="D52" s="8">
        <v>1500</v>
      </c>
    </row>
    <row r="53" spans="1:4" x14ac:dyDescent="0.3">
      <c r="A53" s="3">
        <v>51</v>
      </c>
      <c r="B53" s="2" t="s">
        <v>53</v>
      </c>
      <c r="C53" s="11">
        <v>6</v>
      </c>
      <c r="D53" s="8">
        <v>1200</v>
      </c>
    </row>
    <row r="54" spans="1:4" x14ac:dyDescent="0.3">
      <c r="A54" s="3">
        <v>52</v>
      </c>
      <c r="B54" s="2" t="s">
        <v>54</v>
      </c>
      <c r="C54" s="11">
        <v>2</v>
      </c>
      <c r="D54" s="8">
        <v>1500</v>
      </c>
    </row>
    <row r="55" spans="1:4" ht="15.75" customHeight="1" x14ac:dyDescent="0.3">
      <c r="A55" s="3">
        <v>53</v>
      </c>
      <c r="B55" s="2" t="s">
        <v>55</v>
      </c>
      <c r="C55" s="11">
        <v>2</v>
      </c>
      <c r="D55" s="8">
        <v>100</v>
      </c>
    </row>
    <row r="56" spans="1:4" ht="15" customHeight="1" x14ac:dyDescent="0.3">
      <c r="A56" s="3">
        <v>54</v>
      </c>
      <c r="B56" s="2" t="s">
        <v>11</v>
      </c>
      <c r="C56" s="11">
        <v>1</v>
      </c>
      <c r="D56" s="8">
        <v>12000</v>
      </c>
    </row>
    <row r="57" spans="1:4" x14ac:dyDescent="0.3">
      <c r="A57" s="3">
        <v>55</v>
      </c>
      <c r="B57" s="2" t="s">
        <v>56</v>
      </c>
      <c r="C57" s="11">
        <v>15</v>
      </c>
      <c r="D57" s="8">
        <v>610</v>
      </c>
    </row>
    <row r="58" spans="1:4" x14ac:dyDescent="0.3">
      <c r="A58" s="3">
        <v>56</v>
      </c>
      <c r="B58" s="2" t="s">
        <v>57</v>
      </c>
      <c r="C58" s="11">
        <v>4</v>
      </c>
      <c r="D58" s="8">
        <v>23600</v>
      </c>
    </row>
    <row r="59" spans="1:4" ht="28.8" x14ac:dyDescent="0.3">
      <c r="A59" s="3">
        <v>57</v>
      </c>
      <c r="B59" s="2" t="s">
        <v>58</v>
      </c>
      <c r="C59" s="11">
        <v>150</v>
      </c>
      <c r="D59" s="8">
        <v>3755.4</v>
      </c>
    </row>
    <row r="60" spans="1:4" x14ac:dyDescent="0.3">
      <c r="A60" s="3">
        <v>58</v>
      </c>
      <c r="B60" s="2" t="s">
        <v>59</v>
      </c>
      <c r="C60" s="11">
        <v>2</v>
      </c>
      <c r="D60" s="8">
        <v>100</v>
      </c>
    </row>
    <row r="61" spans="1:4" ht="13.5" customHeight="1" x14ac:dyDescent="0.3">
      <c r="A61" s="3">
        <v>59</v>
      </c>
      <c r="B61" s="4" t="s">
        <v>60</v>
      </c>
      <c r="C61" s="12">
        <v>1</v>
      </c>
      <c r="D61" s="8">
        <v>90</v>
      </c>
    </row>
    <row r="62" spans="1:4" x14ac:dyDescent="0.3">
      <c r="A62" s="3">
        <v>60</v>
      </c>
      <c r="B62" s="4" t="s">
        <v>61</v>
      </c>
      <c r="C62" s="12">
        <v>100</v>
      </c>
      <c r="D62" s="9">
        <v>3900</v>
      </c>
    </row>
    <row r="63" spans="1:4" ht="28.8" x14ac:dyDescent="0.3">
      <c r="A63" s="3">
        <v>61</v>
      </c>
      <c r="B63" s="4" t="s">
        <v>62</v>
      </c>
      <c r="C63" s="12">
        <v>200</v>
      </c>
      <c r="D63" s="9">
        <v>7800</v>
      </c>
    </row>
    <row r="64" spans="1:4" x14ac:dyDescent="0.3">
      <c r="A64" s="3">
        <v>62</v>
      </c>
      <c r="B64" s="4" t="s">
        <v>63</v>
      </c>
      <c r="C64" s="12">
        <v>50</v>
      </c>
      <c r="D64" s="9">
        <v>2950</v>
      </c>
    </row>
    <row r="65" spans="1:4" x14ac:dyDescent="0.3">
      <c r="A65" s="3">
        <v>63</v>
      </c>
      <c r="B65" s="4" t="s">
        <v>64</v>
      </c>
      <c r="C65" s="12">
        <v>6</v>
      </c>
      <c r="D65" s="9">
        <v>3000</v>
      </c>
    </row>
    <row r="66" spans="1:4" x14ac:dyDescent="0.3">
      <c r="A66" s="3">
        <v>64</v>
      </c>
      <c r="B66" s="4" t="s">
        <v>65</v>
      </c>
      <c r="C66" s="12">
        <v>50</v>
      </c>
      <c r="D66" s="9">
        <v>50</v>
      </c>
    </row>
    <row r="67" spans="1:4" x14ac:dyDescent="0.3">
      <c r="A67" s="3">
        <v>65</v>
      </c>
      <c r="B67" s="1" t="s">
        <v>66</v>
      </c>
      <c r="C67" s="11">
        <v>1</v>
      </c>
      <c r="D67" s="5">
        <v>1</v>
      </c>
    </row>
    <row r="68" spans="1:4" x14ac:dyDescent="0.3">
      <c r="A68" s="3">
        <v>66</v>
      </c>
      <c r="B68" s="1" t="s">
        <v>67</v>
      </c>
      <c r="C68" s="11">
        <v>1</v>
      </c>
      <c r="D68" s="5">
        <v>400</v>
      </c>
    </row>
    <row r="69" spans="1:4" x14ac:dyDescent="0.3">
      <c r="A69" s="3">
        <v>67</v>
      </c>
      <c r="B69" s="1" t="s">
        <v>68</v>
      </c>
      <c r="C69" s="11">
        <v>100</v>
      </c>
      <c r="D69" s="5">
        <v>3900</v>
      </c>
    </row>
    <row r="70" spans="1:4" x14ac:dyDescent="0.3">
      <c r="A70" s="3">
        <v>68</v>
      </c>
      <c r="B70" s="1" t="s">
        <v>69</v>
      </c>
      <c r="C70" s="11">
        <v>200</v>
      </c>
      <c r="D70" s="5">
        <v>7800</v>
      </c>
    </row>
    <row r="71" spans="1:4" x14ac:dyDescent="0.3">
      <c r="A71" s="3">
        <v>69</v>
      </c>
      <c r="B71" s="1" t="s">
        <v>70</v>
      </c>
      <c r="C71" s="11">
        <v>1</v>
      </c>
      <c r="D71" s="5">
        <v>4800</v>
      </c>
    </row>
    <row r="72" spans="1:4" x14ac:dyDescent="0.3">
      <c r="A72" s="3">
        <v>70</v>
      </c>
      <c r="B72" s="1" t="s">
        <v>71</v>
      </c>
      <c r="C72" s="11">
        <v>21</v>
      </c>
      <c r="D72" s="5">
        <v>861</v>
      </c>
    </row>
    <row r="73" spans="1:4" x14ac:dyDescent="0.3">
      <c r="A73" s="3">
        <v>71</v>
      </c>
      <c r="B73" s="1" t="s">
        <v>72</v>
      </c>
      <c r="C73" s="11">
        <v>2</v>
      </c>
      <c r="D73" s="5">
        <v>200</v>
      </c>
    </row>
    <row r="74" spans="1:4" x14ac:dyDescent="0.3">
      <c r="A74" s="3">
        <v>72</v>
      </c>
      <c r="B74" s="1" t="s">
        <v>73</v>
      </c>
      <c r="C74" s="11">
        <v>504</v>
      </c>
      <c r="D74" s="5">
        <v>10512</v>
      </c>
    </row>
    <row r="75" spans="1:4" x14ac:dyDescent="0.3">
      <c r="A75" s="3">
        <v>73</v>
      </c>
      <c r="B75" s="1" t="s">
        <v>74</v>
      </c>
      <c r="C75" s="11">
        <v>270</v>
      </c>
      <c r="D75" s="5">
        <v>4050</v>
      </c>
    </row>
    <row r="76" spans="1:4" ht="43.2" x14ac:dyDescent="0.3">
      <c r="A76" s="3">
        <v>74</v>
      </c>
      <c r="B76" s="6" t="s">
        <v>75</v>
      </c>
      <c r="C76" s="11">
        <v>44</v>
      </c>
      <c r="D76" s="5">
        <v>1270</v>
      </c>
    </row>
    <row r="77" spans="1:4" x14ac:dyDescent="0.3">
      <c r="A77" s="3">
        <v>75</v>
      </c>
      <c r="B77" s="1" t="s">
        <v>76</v>
      </c>
      <c r="C77" s="11">
        <v>107</v>
      </c>
      <c r="D77" s="5">
        <v>5778</v>
      </c>
    </row>
    <row r="78" spans="1:4" x14ac:dyDescent="0.3">
      <c r="A78" s="3">
        <v>76</v>
      </c>
      <c r="B78" s="1" t="s">
        <v>77</v>
      </c>
      <c r="C78" s="11">
        <v>6</v>
      </c>
      <c r="D78" s="5">
        <v>2256</v>
      </c>
    </row>
    <row r="79" spans="1:4" x14ac:dyDescent="0.3">
      <c r="A79" s="3">
        <v>77</v>
      </c>
      <c r="B79" s="1" t="s">
        <v>78</v>
      </c>
      <c r="C79" s="11">
        <v>12</v>
      </c>
      <c r="D79" s="5">
        <v>744</v>
      </c>
    </row>
    <row r="80" spans="1:4" x14ac:dyDescent="0.3">
      <c r="A80" s="3">
        <v>78</v>
      </c>
      <c r="B80" s="1" t="s">
        <v>79</v>
      </c>
      <c r="C80" s="11">
        <v>8</v>
      </c>
      <c r="D80" s="5">
        <v>640</v>
      </c>
    </row>
    <row r="81" spans="1:4" x14ac:dyDescent="0.3">
      <c r="A81" s="3">
        <v>79</v>
      </c>
      <c r="B81" s="1" t="s">
        <v>80</v>
      </c>
      <c r="C81" s="11">
        <v>2</v>
      </c>
      <c r="D81" s="5">
        <v>2900</v>
      </c>
    </row>
    <row r="82" spans="1:4" x14ac:dyDescent="0.3">
      <c r="A82" s="3">
        <v>80</v>
      </c>
      <c r="B82" s="1" t="s">
        <v>81</v>
      </c>
      <c r="C82" s="11">
        <v>2</v>
      </c>
      <c r="D82" s="5">
        <v>170</v>
      </c>
    </row>
    <row r="83" spans="1:4" x14ac:dyDescent="0.3">
      <c r="A83" s="3">
        <v>81</v>
      </c>
      <c r="B83" s="1" t="s">
        <v>82</v>
      </c>
      <c r="C83" s="11">
        <v>2</v>
      </c>
      <c r="D83" s="5">
        <v>60</v>
      </c>
    </row>
    <row r="84" spans="1:4" x14ac:dyDescent="0.3">
      <c r="A84" s="3">
        <v>82</v>
      </c>
      <c r="B84" s="1" t="s">
        <v>83</v>
      </c>
      <c r="C84" s="11">
        <v>75</v>
      </c>
      <c r="D84" s="5">
        <v>3000</v>
      </c>
    </row>
    <row r="85" spans="1:4" x14ac:dyDescent="0.3">
      <c r="A85" s="3">
        <v>83</v>
      </c>
      <c r="B85" s="1" t="s">
        <v>84</v>
      </c>
      <c r="C85" s="11">
        <v>2</v>
      </c>
      <c r="D85" s="5">
        <v>586.02</v>
      </c>
    </row>
    <row r="86" spans="1:4" x14ac:dyDescent="0.3">
      <c r="A86" s="3">
        <v>84</v>
      </c>
      <c r="B86" s="1" t="s">
        <v>85</v>
      </c>
      <c r="C86" s="11">
        <v>5</v>
      </c>
      <c r="D86" s="5">
        <v>6500</v>
      </c>
    </row>
    <row r="87" spans="1:4" ht="28.8" x14ac:dyDescent="0.3">
      <c r="A87" s="3">
        <v>85</v>
      </c>
      <c r="B87" s="6" t="s">
        <v>86</v>
      </c>
      <c r="C87" s="11">
        <v>52</v>
      </c>
      <c r="D87" s="5">
        <v>2912</v>
      </c>
    </row>
    <row r="88" spans="1:4" x14ac:dyDescent="0.3">
      <c r="A88" s="3">
        <v>86</v>
      </c>
      <c r="B88" s="6" t="s">
        <v>87</v>
      </c>
      <c r="C88" s="11">
        <v>2</v>
      </c>
      <c r="D88" s="5">
        <v>1508</v>
      </c>
    </row>
    <row r="89" spans="1:4" x14ac:dyDescent="0.3">
      <c r="A89" s="3">
        <v>87</v>
      </c>
      <c r="B89" s="1" t="s">
        <v>88</v>
      </c>
      <c r="C89" s="11">
        <v>12</v>
      </c>
      <c r="D89" s="5">
        <v>876</v>
      </c>
    </row>
    <row r="90" spans="1:4" x14ac:dyDescent="0.3">
      <c r="A90" s="3">
        <v>88</v>
      </c>
      <c r="B90" s="1" t="s">
        <v>89</v>
      </c>
      <c r="C90" s="11">
        <v>6</v>
      </c>
      <c r="D90" s="5">
        <v>120</v>
      </c>
    </row>
    <row r="91" spans="1:4" ht="28.8" x14ac:dyDescent="0.3">
      <c r="A91" s="3">
        <v>89</v>
      </c>
      <c r="B91" s="6" t="s">
        <v>90</v>
      </c>
      <c r="C91" s="11">
        <v>6</v>
      </c>
      <c r="D91" s="5">
        <v>198</v>
      </c>
    </row>
    <row r="92" spans="1:4" x14ac:dyDescent="0.3">
      <c r="A92" s="3">
        <v>90</v>
      </c>
      <c r="B92" s="1" t="s">
        <v>91</v>
      </c>
      <c r="C92" s="11">
        <v>29</v>
      </c>
      <c r="D92" s="5">
        <v>30200</v>
      </c>
    </row>
    <row r="93" spans="1:4" x14ac:dyDescent="0.3">
      <c r="A93" s="3">
        <v>91</v>
      </c>
      <c r="B93" s="1" t="s">
        <v>92</v>
      </c>
      <c r="C93" s="11">
        <v>100</v>
      </c>
      <c r="D93" s="5">
        <v>3800</v>
      </c>
    </row>
    <row r="94" spans="1:4" x14ac:dyDescent="0.3">
      <c r="A94" s="3">
        <v>92</v>
      </c>
      <c r="B94" s="1" t="s">
        <v>93</v>
      </c>
      <c r="C94" s="11">
        <v>45</v>
      </c>
      <c r="D94" s="5">
        <v>2205</v>
      </c>
    </row>
    <row r="95" spans="1:4" x14ac:dyDescent="0.3">
      <c r="A95" s="3">
        <v>93</v>
      </c>
      <c r="B95" s="1" t="s">
        <v>94</v>
      </c>
      <c r="C95" s="11">
        <v>72</v>
      </c>
      <c r="D95" s="5">
        <v>1656</v>
      </c>
    </row>
    <row r="96" spans="1:4" x14ac:dyDescent="0.3">
      <c r="A96" s="3">
        <v>94</v>
      </c>
      <c r="B96" s="1" t="s">
        <v>95</v>
      </c>
      <c r="C96" s="11">
        <v>333</v>
      </c>
      <c r="D96" s="5">
        <v>999</v>
      </c>
    </row>
    <row r="97" spans="1:4" x14ac:dyDescent="0.3">
      <c r="A97" s="3">
        <v>95</v>
      </c>
      <c r="B97" s="1" t="s">
        <v>96</v>
      </c>
      <c r="C97" s="11">
        <v>1</v>
      </c>
      <c r="D97" s="5">
        <v>1000</v>
      </c>
    </row>
    <row r="98" spans="1:4" x14ac:dyDescent="0.3">
      <c r="A98" s="3">
        <v>96</v>
      </c>
      <c r="B98" s="1" t="s">
        <v>97</v>
      </c>
      <c r="C98" s="11">
        <v>8</v>
      </c>
      <c r="D98" s="5">
        <v>13120</v>
      </c>
    </row>
    <row r="99" spans="1:4" x14ac:dyDescent="0.3">
      <c r="A99" s="3">
        <v>97</v>
      </c>
      <c r="B99" s="1" t="s">
        <v>98</v>
      </c>
      <c r="C99" s="11">
        <v>2</v>
      </c>
      <c r="D99" s="5">
        <v>6200</v>
      </c>
    </row>
    <row r="100" spans="1:4" x14ac:dyDescent="0.3">
      <c r="A100" s="3">
        <v>98</v>
      </c>
      <c r="B100" s="1" t="s">
        <v>99</v>
      </c>
      <c r="C100" s="11">
        <v>2</v>
      </c>
      <c r="D100" s="5">
        <v>4800</v>
      </c>
    </row>
    <row r="101" spans="1:4" x14ac:dyDescent="0.3">
      <c r="A101" s="3">
        <v>99</v>
      </c>
      <c r="B101" s="1" t="s">
        <v>100</v>
      </c>
      <c r="C101" s="11">
        <v>12</v>
      </c>
      <c r="D101" s="5">
        <v>720</v>
      </c>
    </row>
    <row r="102" spans="1:4" ht="28.8" x14ac:dyDescent="0.3">
      <c r="A102" s="3">
        <v>100</v>
      </c>
      <c r="B102" s="6" t="s">
        <v>101</v>
      </c>
      <c r="C102" s="11">
        <v>2</v>
      </c>
      <c r="D102" s="5">
        <v>8000</v>
      </c>
    </row>
    <row r="103" spans="1:4" ht="28.8" x14ac:dyDescent="0.3">
      <c r="A103" s="3">
        <v>101</v>
      </c>
      <c r="B103" s="6" t="s">
        <v>102</v>
      </c>
      <c r="C103" s="11">
        <v>60</v>
      </c>
      <c r="D103" s="5">
        <v>12360</v>
      </c>
    </row>
    <row r="104" spans="1:4" ht="28.8" x14ac:dyDescent="0.3">
      <c r="A104" s="3">
        <v>102</v>
      </c>
      <c r="B104" s="6" t="s">
        <v>102</v>
      </c>
      <c r="C104" s="11">
        <v>56</v>
      </c>
      <c r="D104" s="5">
        <v>5824.5</v>
      </c>
    </row>
    <row r="105" spans="1:4" x14ac:dyDescent="0.3">
      <c r="A105" s="3">
        <v>103</v>
      </c>
      <c r="B105" s="6" t="s">
        <v>103</v>
      </c>
      <c r="C105" s="11">
        <v>30.8</v>
      </c>
      <c r="D105" s="5">
        <v>3520</v>
      </c>
    </row>
    <row r="106" spans="1:4" x14ac:dyDescent="0.3">
      <c r="A106" s="3">
        <v>104</v>
      </c>
      <c r="B106" s="6" t="s">
        <v>104</v>
      </c>
      <c r="C106" s="11">
        <v>45</v>
      </c>
      <c r="D106" s="5">
        <v>5111</v>
      </c>
    </row>
    <row r="107" spans="1:4" ht="28.8" x14ac:dyDescent="0.3">
      <c r="A107" s="3">
        <v>105</v>
      </c>
      <c r="B107" s="6" t="s">
        <v>105</v>
      </c>
      <c r="C107" s="11">
        <v>30.8</v>
      </c>
      <c r="D107" s="5">
        <v>3960</v>
      </c>
    </row>
    <row r="108" spans="1:4" ht="13.5" customHeight="1" x14ac:dyDescent="0.3">
      <c r="A108" s="3">
        <v>106</v>
      </c>
      <c r="B108" s="6" t="s">
        <v>106</v>
      </c>
      <c r="C108" s="11">
        <v>45</v>
      </c>
      <c r="D108" s="5">
        <v>5010</v>
      </c>
    </row>
    <row r="109" spans="1:4" x14ac:dyDescent="0.3">
      <c r="A109" s="3">
        <v>107</v>
      </c>
      <c r="B109" s="6" t="s">
        <v>107</v>
      </c>
      <c r="C109" s="11">
        <v>200</v>
      </c>
      <c r="D109" s="5">
        <v>7000</v>
      </c>
    </row>
    <row r="110" spans="1:4" x14ac:dyDescent="0.3">
      <c r="A110" s="3">
        <v>108</v>
      </c>
      <c r="B110" s="6" t="s">
        <v>108</v>
      </c>
      <c r="C110" s="11">
        <v>1</v>
      </c>
      <c r="D110" s="5">
        <v>1880</v>
      </c>
    </row>
    <row r="111" spans="1:4" x14ac:dyDescent="0.3">
      <c r="A111" s="3">
        <v>109</v>
      </c>
      <c r="B111" s="6" t="s">
        <v>109</v>
      </c>
      <c r="C111" s="11">
        <v>2</v>
      </c>
      <c r="D111" s="5">
        <v>700</v>
      </c>
    </row>
    <row r="112" spans="1:4" x14ac:dyDescent="0.3">
      <c r="A112" s="3">
        <v>110</v>
      </c>
      <c r="B112" s="6" t="s">
        <v>110</v>
      </c>
      <c r="C112" s="11">
        <v>13</v>
      </c>
      <c r="D112" s="5">
        <v>5980</v>
      </c>
    </row>
    <row r="113" spans="1:6" x14ac:dyDescent="0.3">
      <c r="A113" s="3">
        <v>111</v>
      </c>
      <c r="B113" s="6" t="s">
        <v>111</v>
      </c>
      <c r="C113" s="11">
        <v>3</v>
      </c>
      <c r="D113" s="5">
        <v>930</v>
      </c>
    </row>
    <row r="114" spans="1:6" ht="15" customHeight="1" x14ac:dyDescent="0.3">
      <c r="A114" s="3">
        <v>112</v>
      </c>
      <c r="B114" s="6" t="s">
        <v>112</v>
      </c>
      <c r="C114" s="11">
        <v>15</v>
      </c>
      <c r="D114" s="5">
        <v>4200</v>
      </c>
    </row>
    <row r="115" spans="1:6" x14ac:dyDescent="0.3">
      <c r="A115" s="3">
        <v>113</v>
      </c>
      <c r="B115" s="6" t="s">
        <v>113</v>
      </c>
      <c r="C115" s="11">
        <v>6</v>
      </c>
      <c r="D115" s="5">
        <v>2080</v>
      </c>
    </row>
    <row r="116" spans="1:6" x14ac:dyDescent="0.3">
      <c r="A116" s="3">
        <v>114</v>
      </c>
      <c r="B116" s="6" t="s">
        <v>114</v>
      </c>
      <c r="C116" s="11">
        <v>1</v>
      </c>
      <c r="D116" s="5">
        <v>3900</v>
      </c>
    </row>
    <row r="117" spans="1:6" x14ac:dyDescent="0.3">
      <c r="A117" s="3">
        <v>115</v>
      </c>
      <c r="B117" s="6" t="s">
        <v>114</v>
      </c>
      <c r="C117" s="11">
        <v>2</v>
      </c>
      <c r="D117" s="5">
        <v>1720</v>
      </c>
    </row>
    <row r="118" spans="1:6" x14ac:dyDescent="0.3">
      <c r="A118" s="3">
        <v>116</v>
      </c>
      <c r="B118" s="6" t="s">
        <v>115</v>
      </c>
      <c r="C118" s="11">
        <v>80</v>
      </c>
      <c r="D118" s="5">
        <v>6320</v>
      </c>
    </row>
    <row r="119" spans="1:6" x14ac:dyDescent="0.3">
      <c r="A119" s="3">
        <v>117</v>
      </c>
      <c r="B119" s="6" t="s">
        <v>116</v>
      </c>
      <c r="C119" s="11">
        <v>100</v>
      </c>
      <c r="D119" s="5">
        <v>7900</v>
      </c>
    </row>
    <row r="120" spans="1:6" x14ac:dyDescent="0.3">
      <c r="A120" s="3">
        <v>118</v>
      </c>
      <c r="B120" s="6" t="s">
        <v>117</v>
      </c>
      <c r="C120" s="11">
        <v>2</v>
      </c>
      <c r="D120" s="5">
        <v>380</v>
      </c>
    </row>
    <row r="121" spans="1:6" x14ac:dyDescent="0.3">
      <c r="A121" s="3">
        <v>119</v>
      </c>
      <c r="B121" s="6" t="s">
        <v>118</v>
      </c>
      <c r="C121" s="11">
        <v>1</v>
      </c>
      <c r="D121" s="5">
        <v>1800</v>
      </c>
    </row>
    <row r="122" spans="1:6" x14ac:dyDescent="0.3">
      <c r="A122" s="3">
        <v>120</v>
      </c>
      <c r="B122" s="6" t="s">
        <v>119</v>
      </c>
      <c r="C122" s="11">
        <v>1</v>
      </c>
      <c r="D122" s="5">
        <v>20</v>
      </c>
    </row>
    <row r="123" spans="1:6" x14ac:dyDescent="0.3">
      <c r="A123" s="3">
        <v>121</v>
      </c>
      <c r="B123" s="6" t="s">
        <v>120</v>
      </c>
      <c r="C123" s="11">
        <v>302</v>
      </c>
      <c r="D123" s="5">
        <v>1990.16</v>
      </c>
    </row>
    <row r="124" spans="1:6" ht="14.25" customHeight="1" x14ac:dyDescent="0.3">
      <c r="A124" s="3">
        <v>122</v>
      </c>
      <c r="B124" s="6" t="s">
        <v>245</v>
      </c>
      <c r="C124" s="11">
        <v>1</v>
      </c>
      <c r="D124" s="5">
        <v>3500</v>
      </c>
    </row>
    <row r="125" spans="1:6" x14ac:dyDescent="0.3">
      <c r="A125" s="3">
        <v>123</v>
      </c>
      <c r="B125" s="6" t="s">
        <v>246</v>
      </c>
      <c r="C125" s="11">
        <v>1</v>
      </c>
      <c r="D125" s="5">
        <f>57000+35788.3</f>
        <v>92788.3</v>
      </c>
    </row>
    <row r="126" spans="1:6" x14ac:dyDescent="0.3">
      <c r="A126" s="3">
        <v>124</v>
      </c>
      <c r="B126" s="6" t="s">
        <v>247</v>
      </c>
      <c r="C126" s="11">
        <v>1</v>
      </c>
      <c r="D126" s="5">
        <v>19800</v>
      </c>
    </row>
    <row r="127" spans="1:6" ht="15" customHeight="1" x14ac:dyDescent="0.3">
      <c r="A127" s="3">
        <v>126</v>
      </c>
      <c r="B127" s="6" t="s">
        <v>121</v>
      </c>
      <c r="C127" s="11">
        <v>6</v>
      </c>
      <c r="D127" s="5">
        <v>13200</v>
      </c>
    </row>
    <row r="128" spans="1:6" ht="15" customHeight="1" x14ac:dyDescent="0.3">
      <c r="A128" s="66" t="s">
        <v>140</v>
      </c>
      <c r="B128" s="67"/>
      <c r="C128" s="67"/>
      <c r="D128" s="17">
        <f>SUM(D3:D127)</f>
        <v>560464.89</v>
      </c>
      <c r="E128" s="15">
        <f>SUM(E20:E31)</f>
        <v>57</v>
      </c>
      <c r="F128" s="25">
        <f>SUM(F20:F31)</f>
        <v>19247.87</v>
      </c>
    </row>
    <row r="129" spans="1:4" ht="21.75" customHeight="1" x14ac:dyDescent="0.4">
      <c r="A129" s="74" t="s">
        <v>161</v>
      </c>
      <c r="B129" s="75"/>
      <c r="C129" s="75"/>
      <c r="D129" s="76"/>
    </row>
    <row r="130" spans="1:4" x14ac:dyDescent="0.3">
      <c r="A130" s="3">
        <v>123</v>
      </c>
      <c r="B130" s="6" t="s">
        <v>122</v>
      </c>
      <c r="C130" s="11">
        <v>320</v>
      </c>
      <c r="D130" s="5">
        <v>16000</v>
      </c>
    </row>
    <row r="131" spans="1:4" x14ac:dyDescent="0.3">
      <c r="A131" s="3">
        <v>124</v>
      </c>
      <c r="B131" s="6" t="s">
        <v>123</v>
      </c>
      <c r="C131" s="11">
        <v>1</v>
      </c>
      <c r="D131" s="5">
        <v>579.75</v>
      </c>
    </row>
    <row r="132" spans="1:4" x14ac:dyDescent="0.3">
      <c r="A132" s="3">
        <v>125</v>
      </c>
      <c r="B132" s="6" t="s">
        <v>124</v>
      </c>
      <c r="C132" s="11">
        <v>39</v>
      </c>
      <c r="D132" s="5">
        <v>9750</v>
      </c>
    </row>
    <row r="133" spans="1:4" x14ac:dyDescent="0.3">
      <c r="A133" s="3">
        <v>126</v>
      </c>
      <c r="B133" s="6" t="s">
        <v>125</v>
      </c>
      <c r="C133" s="11">
        <v>322</v>
      </c>
      <c r="D133" s="5">
        <v>7984.25</v>
      </c>
    </row>
    <row r="134" spans="1:4" x14ac:dyDescent="0.3">
      <c r="A134" s="3">
        <v>127</v>
      </c>
      <c r="B134" s="6" t="s">
        <v>126</v>
      </c>
      <c r="C134" s="11">
        <v>40</v>
      </c>
      <c r="D134" s="5">
        <v>680</v>
      </c>
    </row>
    <row r="135" spans="1:4" x14ac:dyDescent="0.3">
      <c r="A135" s="3">
        <v>128</v>
      </c>
      <c r="B135" s="6" t="s">
        <v>127</v>
      </c>
      <c r="C135" s="11">
        <v>5</v>
      </c>
      <c r="D135" s="5">
        <v>1293.5999999999999</v>
      </c>
    </row>
    <row r="136" spans="1:4" x14ac:dyDescent="0.3">
      <c r="A136" s="3">
        <v>129</v>
      </c>
      <c r="B136" s="6" t="s">
        <v>128</v>
      </c>
      <c r="C136" s="11">
        <v>3</v>
      </c>
      <c r="D136" s="5">
        <v>2023.5</v>
      </c>
    </row>
    <row r="137" spans="1:4" x14ac:dyDescent="0.3">
      <c r="A137" s="3">
        <v>130</v>
      </c>
      <c r="B137" s="6" t="s">
        <v>129</v>
      </c>
      <c r="C137" s="11">
        <v>100</v>
      </c>
      <c r="D137" s="5">
        <v>500</v>
      </c>
    </row>
    <row r="138" spans="1:4" x14ac:dyDescent="0.3">
      <c r="A138" s="3">
        <v>131</v>
      </c>
      <c r="B138" s="6" t="s">
        <v>130</v>
      </c>
      <c r="C138" s="11">
        <v>30</v>
      </c>
      <c r="D138" s="5">
        <v>2023.5</v>
      </c>
    </row>
    <row r="139" spans="1:4" x14ac:dyDescent="0.3">
      <c r="A139" s="3">
        <v>132</v>
      </c>
      <c r="B139" s="6" t="s">
        <v>131</v>
      </c>
      <c r="C139" s="11">
        <v>3</v>
      </c>
      <c r="D139" s="5">
        <v>75</v>
      </c>
    </row>
    <row r="140" spans="1:4" x14ac:dyDescent="0.3">
      <c r="A140" s="3">
        <v>133</v>
      </c>
      <c r="B140" s="6" t="s">
        <v>132</v>
      </c>
      <c r="C140" s="11">
        <v>11</v>
      </c>
      <c r="D140" s="5">
        <v>630</v>
      </c>
    </row>
    <row r="141" spans="1:4" x14ac:dyDescent="0.3">
      <c r="A141" s="3">
        <v>134</v>
      </c>
      <c r="B141" s="6" t="s">
        <v>133</v>
      </c>
      <c r="C141" s="11">
        <v>6</v>
      </c>
      <c r="D141" s="5">
        <v>450.9</v>
      </c>
    </row>
    <row r="142" spans="1:4" x14ac:dyDescent="0.3">
      <c r="A142" s="3">
        <v>135</v>
      </c>
      <c r="B142" s="6" t="s">
        <v>134</v>
      </c>
      <c r="C142" s="11">
        <v>3</v>
      </c>
      <c r="D142" s="5">
        <v>2100</v>
      </c>
    </row>
    <row r="143" spans="1:4" x14ac:dyDescent="0.3">
      <c r="A143" s="3">
        <v>136</v>
      </c>
      <c r="B143" s="6" t="s">
        <v>135</v>
      </c>
      <c r="C143" s="11">
        <v>60</v>
      </c>
      <c r="D143" s="5">
        <v>1080</v>
      </c>
    </row>
    <row r="144" spans="1:4" x14ac:dyDescent="0.3">
      <c r="A144" s="3">
        <v>137</v>
      </c>
      <c r="B144" s="6" t="s">
        <v>136</v>
      </c>
      <c r="C144" s="11">
        <v>40</v>
      </c>
      <c r="D144" s="5">
        <v>1480</v>
      </c>
    </row>
    <row r="145" spans="1:6" x14ac:dyDescent="0.3">
      <c r="A145" s="3">
        <v>138</v>
      </c>
      <c r="B145" s="6" t="s">
        <v>137</v>
      </c>
      <c r="C145" s="11">
        <v>100</v>
      </c>
      <c r="D145" s="5">
        <v>785</v>
      </c>
    </row>
    <row r="146" spans="1:6" x14ac:dyDescent="0.3">
      <c r="A146" s="3">
        <v>139</v>
      </c>
      <c r="B146" s="6" t="s">
        <v>138</v>
      </c>
      <c r="C146" s="11">
        <v>9</v>
      </c>
      <c r="D146" s="5">
        <v>615.5</v>
      </c>
    </row>
    <row r="147" spans="1:6" x14ac:dyDescent="0.3">
      <c r="A147" s="3">
        <v>140</v>
      </c>
      <c r="B147" s="6" t="s">
        <v>139</v>
      </c>
      <c r="C147" s="11">
        <v>20</v>
      </c>
      <c r="D147" s="5">
        <v>540</v>
      </c>
    </row>
    <row r="148" spans="1:6" ht="15" customHeight="1" x14ac:dyDescent="0.3">
      <c r="A148" s="66" t="s">
        <v>162</v>
      </c>
      <c r="B148" s="67"/>
      <c r="C148" s="68"/>
      <c r="D148" s="16">
        <f>SUM(D130:D147)</f>
        <v>48591</v>
      </c>
    </row>
    <row r="149" spans="1:6" ht="21" x14ac:dyDescent="0.4">
      <c r="A149" s="74" t="s">
        <v>142</v>
      </c>
      <c r="B149" s="75"/>
      <c r="C149" s="75"/>
      <c r="D149" s="76"/>
    </row>
    <row r="150" spans="1:6" ht="28.8" x14ac:dyDescent="0.3">
      <c r="A150" s="3">
        <v>141</v>
      </c>
      <c r="B150" s="6" t="s">
        <v>143</v>
      </c>
      <c r="C150" s="11"/>
      <c r="D150" s="1"/>
      <c r="E150" s="11">
        <v>2</v>
      </c>
      <c r="F150" s="1">
        <v>2000</v>
      </c>
    </row>
    <row r="151" spans="1:6" x14ac:dyDescent="0.3">
      <c r="A151" s="3">
        <v>142</v>
      </c>
      <c r="B151" s="6" t="s">
        <v>144</v>
      </c>
      <c r="C151" s="11"/>
      <c r="D151" s="1"/>
      <c r="E151" s="11">
        <v>64</v>
      </c>
      <c r="F151" s="1">
        <v>12800</v>
      </c>
    </row>
    <row r="152" spans="1:6" x14ac:dyDescent="0.3">
      <c r="A152" s="3">
        <v>143</v>
      </c>
      <c r="B152" s="6" t="s">
        <v>145</v>
      </c>
      <c r="C152" s="11"/>
      <c r="D152" s="1"/>
      <c r="E152" s="11">
        <v>2</v>
      </c>
      <c r="F152" s="1">
        <v>20</v>
      </c>
    </row>
    <row r="153" spans="1:6" x14ac:dyDescent="0.3">
      <c r="A153" s="3">
        <v>144</v>
      </c>
      <c r="B153" s="6" t="s">
        <v>146</v>
      </c>
      <c r="C153" s="11"/>
      <c r="D153" s="1"/>
      <c r="E153" s="11">
        <v>3</v>
      </c>
      <c r="F153" s="1">
        <v>900</v>
      </c>
    </row>
    <row r="154" spans="1:6" x14ac:dyDescent="0.3">
      <c r="A154" s="3">
        <v>145</v>
      </c>
      <c r="B154" s="6" t="s">
        <v>147</v>
      </c>
      <c r="C154" s="11"/>
      <c r="D154" s="1"/>
      <c r="E154" s="11">
        <v>16</v>
      </c>
      <c r="F154" s="1">
        <v>6400</v>
      </c>
    </row>
    <row r="155" spans="1:6" x14ac:dyDescent="0.3">
      <c r="A155" s="3">
        <v>146</v>
      </c>
      <c r="B155" s="6" t="s">
        <v>148</v>
      </c>
      <c r="C155" s="11"/>
      <c r="D155" s="1"/>
      <c r="E155" s="11">
        <v>3</v>
      </c>
      <c r="F155" s="1">
        <v>120</v>
      </c>
    </row>
    <row r="156" spans="1:6" ht="28.8" x14ac:dyDescent="0.3">
      <c r="A156" s="3">
        <v>147</v>
      </c>
      <c r="B156" s="6" t="s">
        <v>149</v>
      </c>
      <c r="C156" s="11"/>
      <c r="D156" s="1"/>
      <c r="E156" s="11">
        <v>16</v>
      </c>
      <c r="F156" s="1">
        <v>3200</v>
      </c>
    </row>
    <row r="157" spans="1:6" x14ac:dyDescent="0.3">
      <c r="A157" s="3">
        <v>148</v>
      </c>
      <c r="B157" s="6" t="s">
        <v>150</v>
      </c>
      <c r="C157" s="11"/>
      <c r="D157" s="1"/>
      <c r="E157" s="11">
        <v>1</v>
      </c>
      <c r="F157" s="1">
        <v>200</v>
      </c>
    </row>
    <row r="158" spans="1:6" x14ac:dyDescent="0.3">
      <c r="A158" s="3">
        <v>149</v>
      </c>
      <c r="B158" s="6" t="s">
        <v>151</v>
      </c>
      <c r="C158" s="11"/>
      <c r="D158" s="1"/>
      <c r="E158" s="11">
        <v>6</v>
      </c>
      <c r="F158" s="1">
        <v>420</v>
      </c>
    </row>
    <row r="159" spans="1:6" x14ac:dyDescent="0.3">
      <c r="A159" s="3">
        <v>150</v>
      </c>
      <c r="B159" s="6" t="s">
        <v>152</v>
      </c>
      <c r="C159" s="11"/>
      <c r="D159" s="1"/>
      <c r="E159" s="11">
        <v>18</v>
      </c>
      <c r="F159" s="1">
        <v>900</v>
      </c>
    </row>
    <row r="160" spans="1:6" x14ac:dyDescent="0.3">
      <c r="A160" s="3">
        <v>151</v>
      </c>
      <c r="B160" s="6" t="s">
        <v>153</v>
      </c>
      <c r="C160" s="11"/>
      <c r="D160" s="1"/>
      <c r="E160" s="11">
        <v>1</v>
      </c>
      <c r="F160" s="1">
        <v>100</v>
      </c>
    </row>
    <row r="161" spans="1:6" x14ac:dyDescent="0.3">
      <c r="A161" s="3">
        <v>152</v>
      </c>
      <c r="B161" s="6" t="s">
        <v>154</v>
      </c>
      <c r="C161" s="11"/>
      <c r="D161" s="1"/>
      <c r="E161" s="11">
        <v>6</v>
      </c>
      <c r="F161" s="1">
        <v>560</v>
      </c>
    </row>
    <row r="162" spans="1:6" x14ac:dyDescent="0.3">
      <c r="A162" s="3">
        <v>153</v>
      </c>
      <c r="B162" s="6" t="s">
        <v>155</v>
      </c>
      <c r="C162" s="11"/>
      <c r="D162" s="1"/>
      <c r="E162" s="11">
        <v>9</v>
      </c>
      <c r="F162" s="1">
        <v>1100</v>
      </c>
    </row>
    <row r="163" spans="1:6" x14ac:dyDescent="0.3">
      <c r="A163" s="3">
        <v>154</v>
      </c>
      <c r="B163" s="6" t="s">
        <v>156</v>
      </c>
      <c r="C163" s="11"/>
      <c r="D163" s="1"/>
      <c r="E163" s="11">
        <v>2</v>
      </c>
      <c r="F163" s="1">
        <v>7000</v>
      </c>
    </row>
    <row r="164" spans="1:6" x14ac:dyDescent="0.3">
      <c r="A164" s="3">
        <v>155</v>
      </c>
      <c r="B164" s="6" t="s">
        <v>157</v>
      </c>
      <c r="C164" s="11"/>
      <c r="D164" s="1"/>
      <c r="E164" s="11">
        <v>4</v>
      </c>
      <c r="F164" s="1">
        <v>400</v>
      </c>
    </row>
    <row r="165" spans="1:6" x14ac:dyDescent="0.3">
      <c r="A165" s="3">
        <v>156</v>
      </c>
      <c r="B165" s="6" t="s">
        <v>158</v>
      </c>
      <c r="C165" s="11">
        <v>100</v>
      </c>
      <c r="D165" s="1">
        <v>4900</v>
      </c>
    </row>
    <row r="166" spans="1:6" x14ac:dyDescent="0.3">
      <c r="A166" s="3">
        <v>157</v>
      </c>
      <c r="B166" s="6" t="s">
        <v>159</v>
      </c>
      <c r="C166" s="11">
        <v>12</v>
      </c>
      <c r="D166" s="1">
        <v>5187.5</v>
      </c>
    </row>
    <row r="167" spans="1:6" x14ac:dyDescent="0.3">
      <c r="A167" s="3">
        <v>158</v>
      </c>
      <c r="B167" s="6" t="s">
        <v>159</v>
      </c>
      <c r="C167" s="11">
        <v>22</v>
      </c>
      <c r="D167" s="1">
        <v>1662.5</v>
      </c>
    </row>
    <row r="168" spans="1:6" x14ac:dyDescent="0.3">
      <c r="A168" s="3">
        <v>159</v>
      </c>
      <c r="B168" s="6" t="s">
        <v>244</v>
      </c>
      <c r="C168" s="11">
        <v>1</v>
      </c>
      <c r="D168" s="1">
        <v>5000</v>
      </c>
    </row>
    <row r="169" spans="1:6" x14ac:dyDescent="0.3">
      <c r="A169" s="3">
        <v>160</v>
      </c>
      <c r="B169" s="6" t="s">
        <v>160</v>
      </c>
      <c r="C169" s="11">
        <v>36</v>
      </c>
      <c r="D169" s="1">
        <v>29940.12</v>
      </c>
    </row>
    <row r="170" spans="1:6" x14ac:dyDescent="0.3">
      <c r="A170" s="66" t="s">
        <v>163</v>
      </c>
      <c r="B170" s="67"/>
      <c r="C170" s="68"/>
      <c r="D170" s="15">
        <f>SUM(D150:D169)</f>
        <v>46690.119999999995</v>
      </c>
      <c r="E170" s="15">
        <f t="shared" ref="E170:F170" si="0">SUM(E150:E169)</f>
        <v>153</v>
      </c>
      <c r="F170" s="15">
        <f t="shared" si="0"/>
        <v>36120</v>
      </c>
    </row>
    <row r="171" spans="1:6" ht="21.75" customHeight="1" x14ac:dyDescent="0.4">
      <c r="A171" s="74" t="s">
        <v>164</v>
      </c>
      <c r="B171" s="75"/>
      <c r="C171" s="75"/>
      <c r="D171" s="76"/>
    </row>
    <row r="172" spans="1:6" x14ac:dyDescent="0.3">
      <c r="A172" s="3">
        <v>160</v>
      </c>
      <c r="B172" s="6" t="s">
        <v>165</v>
      </c>
      <c r="C172" s="11"/>
      <c r="D172" s="5"/>
      <c r="E172" s="11">
        <v>3</v>
      </c>
      <c r="F172" s="5">
        <v>1500</v>
      </c>
    </row>
    <row r="173" spans="1:6" x14ac:dyDescent="0.3">
      <c r="A173" s="3">
        <v>161</v>
      </c>
      <c r="B173" s="6" t="s">
        <v>166</v>
      </c>
      <c r="C173" s="11"/>
      <c r="D173" s="5"/>
      <c r="E173" s="11">
        <v>1</v>
      </c>
      <c r="F173" s="5">
        <v>3000</v>
      </c>
    </row>
    <row r="174" spans="1:6" x14ac:dyDescent="0.3">
      <c r="A174" s="3">
        <v>162</v>
      </c>
      <c r="B174" s="6" t="s">
        <v>167</v>
      </c>
      <c r="C174" s="11"/>
      <c r="D174" s="5"/>
      <c r="E174" s="11">
        <v>17</v>
      </c>
      <c r="F174" s="5">
        <v>4080</v>
      </c>
    </row>
    <row r="175" spans="1:6" x14ac:dyDescent="0.3">
      <c r="A175" s="3">
        <v>163</v>
      </c>
      <c r="B175" s="6" t="s">
        <v>168</v>
      </c>
      <c r="C175" s="11"/>
      <c r="D175" s="5"/>
      <c r="E175" s="11">
        <v>5</v>
      </c>
      <c r="F175" s="5">
        <v>2000</v>
      </c>
    </row>
    <row r="176" spans="1:6" x14ac:dyDescent="0.3">
      <c r="A176" s="3">
        <v>164</v>
      </c>
      <c r="B176" s="6" t="s">
        <v>169</v>
      </c>
      <c r="C176" s="11"/>
      <c r="D176" s="5"/>
      <c r="E176" s="11">
        <v>1</v>
      </c>
      <c r="F176" s="5">
        <v>500</v>
      </c>
    </row>
    <row r="177" spans="1:6" x14ac:dyDescent="0.3">
      <c r="A177" s="3">
        <v>165</v>
      </c>
      <c r="B177" s="6" t="s">
        <v>170</v>
      </c>
      <c r="C177" s="11"/>
      <c r="D177" s="5"/>
      <c r="E177" s="11">
        <v>2</v>
      </c>
      <c r="F177" s="5">
        <v>400</v>
      </c>
    </row>
    <row r="178" spans="1:6" x14ac:dyDescent="0.3">
      <c r="A178" s="3">
        <v>166</v>
      </c>
      <c r="B178" s="6" t="s">
        <v>171</v>
      </c>
      <c r="C178" s="11"/>
      <c r="D178" s="5"/>
      <c r="E178" s="11">
        <v>3</v>
      </c>
      <c r="F178" s="5">
        <v>300</v>
      </c>
    </row>
    <row r="179" spans="1:6" x14ac:dyDescent="0.3">
      <c r="A179" s="3">
        <v>167</v>
      </c>
      <c r="B179" s="6" t="s">
        <v>172</v>
      </c>
      <c r="C179" s="11"/>
      <c r="D179" s="5"/>
      <c r="E179" s="11">
        <v>2</v>
      </c>
      <c r="F179" s="5">
        <v>600</v>
      </c>
    </row>
    <row r="180" spans="1:6" x14ac:dyDescent="0.3">
      <c r="A180" s="3">
        <v>168</v>
      </c>
      <c r="B180" s="6" t="s">
        <v>173</v>
      </c>
      <c r="C180" s="11"/>
      <c r="D180" s="5"/>
      <c r="E180" s="11">
        <v>1</v>
      </c>
      <c r="F180" s="5">
        <v>300</v>
      </c>
    </row>
    <row r="181" spans="1:6" x14ac:dyDescent="0.3">
      <c r="A181" s="3">
        <v>169</v>
      </c>
      <c r="B181" s="6" t="s">
        <v>174</v>
      </c>
      <c r="C181" s="11"/>
      <c r="D181" s="5"/>
      <c r="E181" s="11">
        <v>2</v>
      </c>
      <c r="F181" s="5">
        <v>200</v>
      </c>
    </row>
    <row r="182" spans="1:6" x14ac:dyDescent="0.3">
      <c r="A182" s="3">
        <v>170</v>
      </c>
      <c r="B182" s="6" t="s">
        <v>175</v>
      </c>
      <c r="C182" s="11"/>
      <c r="D182" s="5"/>
      <c r="E182" s="11">
        <v>1</v>
      </c>
      <c r="F182" s="5">
        <v>300</v>
      </c>
    </row>
    <row r="183" spans="1:6" x14ac:dyDescent="0.3">
      <c r="A183" s="3">
        <v>171</v>
      </c>
      <c r="B183" s="6" t="s">
        <v>176</v>
      </c>
      <c r="C183" s="11"/>
      <c r="D183" s="5"/>
      <c r="E183" s="11">
        <v>2</v>
      </c>
      <c r="F183" s="5">
        <v>1000</v>
      </c>
    </row>
    <row r="184" spans="1:6" x14ac:dyDescent="0.3">
      <c r="A184" s="3">
        <v>172</v>
      </c>
      <c r="B184" s="6" t="s">
        <v>177</v>
      </c>
      <c r="C184" s="11"/>
      <c r="D184" s="5"/>
      <c r="E184" s="11">
        <v>5</v>
      </c>
      <c r="F184" s="5">
        <v>750</v>
      </c>
    </row>
    <row r="185" spans="1:6" x14ac:dyDescent="0.3">
      <c r="A185" s="3">
        <v>173</v>
      </c>
      <c r="B185" s="6" t="s">
        <v>178</v>
      </c>
      <c r="C185" s="11"/>
      <c r="D185" s="5"/>
      <c r="E185" s="11">
        <v>5</v>
      </c>
      <c r="F185" s="5">
        <v>1300</v>
      </c>
    </row>
    <row r="186" spans="1:6" x14ac:dyDescent="0.3">
      <c r="A186" s="3">
        <v>174</v>
      </c>
      <c r="B186" s="6" t="s">
        <v>179</v>
      </c>
      <c r="C186" s="11"/>
      <c r="D186" s="5"/>
      <c r="E186" s="11">
        <v>1</v>
      </c>
      <c r="F186" s="5">
        <v>700</v>
      </c>
    </row>
    <row r="187" spans="1:6" x14ac:dyDescent="0.3">
      <c r="A187" s="3">
        <v>175</v>
      </c>
      <c r="B187" s="6" t="s">
        <v>180</v>
      </c>
      <c r="C187" s="11"/>
      <c r="D187" s="5"/>
      <c r="E187" s="11">
        <v>1</v>
      </c>
      <c r="F187" s="5">
        <v>500</v>
      </c>
    </row>
    <row r="188" spans="1:6" x14ac:dyDescent="0.3">
      <c r="A188" s="3">
        <v>176</v>
      </c>
      <c r="B188" s="6" t="s">
        <v>181</v>
      </c>
      <c r="C188" s="11"/>
      <c r="D188" s="5"/>
      <c r="E188" s="11">
        <v>8</v>
      </c>
      <c r="F188" s="5">
        <v>400</v>
      </c>
    </row>
    <row r="189" spans="1:6" x14ac:dyDescent="0.3">
      <c r="A189" s="3">
        <v>177</v>
      </c>
      <c r="B189" s="6" t="s">
        <v>182</v>
      </c>
      <c r="C189" s="11"/>
      <c r="D189" s="5"/>
      <c r="E189" s="11">
        <v>10</v>
      </c>
      <c r="F189" s="5">
        <v>1000</v>
      </c>
    </row>
    <row r="190" spans="1:6" x14ac:dyDescent="0.3">
      <c r="A190" s="3">
        <v>178</v>
      </c>
      <c r="B190" s="6" t="s">
        <v>183</v>
      </c>
      <c r="C190" s="11"/>
      <c r="D190" s="5"/>
      <c r="E190" s="11">
        <v>1</v>
      </c>
      <c r="F190" s="5">
        <v>500</v>
      </c>
    </row>
    <row r="191" spans="1:6" x14ac:dyDescent="0.3">
      <c r="A191" s="3">
        <v>179</v>
      </c>
      <c r="B191" s="6" t="s">
        <v>184</v>
      </c>
      <c r="C191" s="11"/>
      <c r="D191" s="5"/>
      <c r="E191" s="11">
        <v>3</v>
      </c>
      <c r="F191" s="5">
        <v>150</v>
      </c>
    </row>
    <row r="192" spans="1:6" x14ac:dyDescent="0.3">
      <c r="A192" s="3">
        <v>180</v>
      </c>
      <c r="B192" s="6" t="s">
        <v>185</v>
      </c>
      <c r="C192" s="11"/>
      <c r="D192" s="5"/>
      <c r="E192" s="11">
        <v>1</v>
      </c>
      <c r="F192" s="5">
        <v>500</v>
      </c>
    </row>
    <row r="193" spans="1:6" x14ac:dyDescent="0.3">
      <c r="A193" s="3">
        <v>181</v>
      </c>
      <c r="B193" s="6" t="s">
        <v>186</v>
      </c>
      <c r="C193" s="11"/>
      <c r="D193" s="5"/>
      <c r="E193" s="11">
        <v>2</v>
      </c>
      <c r="F193" s="5">
        <v>200</v>
      </c>
    </row>
    <row r="194" spans="1:6" x14ac:dyDescent="0.3">
      <c r="A194" s="3">
        <v>182</v>
      </c>
      <c r="B194" s="6" t="s">
        <v>187</v>
      </c>
      <c r="C194" s="11"/>
      <c r="D194" s="5"/>
      <c r="E194" s="11">
        <v>1</v>
      </c>
      <c r="F194" s="5">
        <v>300</v>
      </c>
    </row>
    <row r="195" spans="1:6" x14ac:dyDescent="0.3">
      <c r="A195" s="3">
        <v>183</v>
      </c>
      <c r="B195" s="6" t="s">
        <v>188</v>
      </c>
      <c r="C195" s="11"/>
      <c r="D195" s="5"/>
      <c r="E195" s="11">
        <v>1</v>
      </c>
      <c r="F195" s="5">
        <v>300</v>
      </c>
    </row>
    <row r="196" spans="1:6" x14ac:dyDescent="0.3">
      <c r="A196" s="3">
        <v>184</v>
      </c>
      <c r="B196" s="6" t="s">
        <v>189</v>
      </c>
      <c r="C196" s="11"/>
      <c r="D196" s="5"/>
      <c r="E196" s="11">
        <v>50</v>
      </c>
      <c r="F196" s="5">
        <v>7500</v>
      </c>
    </row>
    <row r="197" spans="1:6" x14ac:dyDescent="0.3">
      <c r="A197" s="3">
        <v>185</v>
      </c>
      <c r="B197" s="6" t="s">
        <v>190</v>
      </c>
      <c r="C197" s="11"/>
      <c r="D197" s="5"/>
      <c r="E197" s="11">
        <v>2</v>
      </c>
      <c r="F197" s="5">
        <v>140</v>
      </c>
    </row>
    <row r="198" spans="1:6" x14ac:dyDescent="0.3">
      <c r="A198" s="3">
        <v>186</v>
      </c>
      <c r="B198" s="6" t="s">
        <v>191</v>
      </c>
      <c r="C198" s="11"/>
      <c r="D198" s="5"/>
      <c r="E198" s="11">
        <v>4</v>
      </c>
      <c r="F198" s="5">
        <v>800</v>
      </c>
    </row>
    <row r="199" spans="1:6" x14ac:dyDescent="0.3">
      <c r="A199" s="3">
        <v>187</v>
      </c>
      <c r="B199" s="6" t="s">
        <v>192</v>
      </c>
      <c r="C199" s="11"/>
      <c r="D199" s="5"/>
      <c r="E199" s="11">
        <v>3</v>
      </c>
      <c r="F199" s="5">
        <v>300</v>
      </c>
    </row>
    <row r="200" spans="1:6" x14ac:dyDescent="0.3">
      <c r="A200" s="3">
        <v>188</v>
      </c>
      <c r="B200" s="6" t="s">
        <v>193</v>
      </c>
      <c r="C200" s="11"/>
      <c r="D200" s="5"/>
      <c r="E200" s="11">
        <v>4</v>
      </c>
      <c r="F200" s="5">
        <v>400</v>
      </c>
    </row>
    <row r="201" spans="1:6" x14ac:dyDescent="0.3">
      <c r="A201" s="3">
        <v>189</v>
      </c>
      <c r="B201" s="6" t="s">
        <v>194</v>
      </c>
      <c r="C201" s="11"/>
      <c r="D201" s="5"/>
      <c r="E201" s="11">
        <v>9</v>
      </c>
      <c r="F201" s="5">
        <v>450</v>
      </c>
    </row>
    <row r="202" spans="1:6" x14ac:dyDescent="0.3">
      <c r="A202" s="3">
        <v>190</v>
      </c>
      <c r="B202" s="6" t="s">
        <v>195</v>
      </c>
      <c r="C202" s="11"/>
      <c r="D202" s="5"/>
      <c r="E202" s="11">
        <v>12</v>
      </c>
      <c r="F202" s="5">
        <v>1200</v>
      </c>
    </row>
    <row r="203" spans="1:6" ht="28.8" x14ac:dyDescent="0.3">
      <c r="A203" s="3">
        <v>191</v>
      </c>
      <c r="B203" s="6" t="s">
        <v>196</v>
      </c>
      <c r="C203" s="11"/>
      <c r="D203" s="5"/>
      <c r="E203" s="11">
        <v>14</v>
      </c>
      <c r="F203" s="5">
        <v>700</v>
      </c>
    </row>
    <row r="204" spans="1:6" x14ac:dyDescent="0.3">
      <c r="A204" s="3">
        <v>192</v>
      </c>
      <c r="B204" s="6" t="s">
        <v>197</v>
      </c>
      <c r="C204" s="11"/>
      <c r="D204" s="5"/>
      <c r="E204" s="11">
        <v>17</v>
      </c>
      <c r="F204" s="5">
        <v>850</v>
      </c>
    </row>
    <row r="205" spans="1:6" x14ac:dyDescent="0.3">
      <c r="A205" s="3">
        <v>193</v>
      </c>
      <c r="B205" s="6" t="s">
        <v>198</v>
      </c>
      <c r="C205" s="11"/>
      <c r="D205" s="5"/>
      <c r="E205" s="11">
        <v>3</v>
      </c>
      <c r="F205" s="5">
        <v>300</v>
      </c>
    </row>
    <row r="206" spans="1:6" x14ac:dyDescent="0.3">
      <c r="A206" s="3">
        <v>194</v>
      </c>
      <c r="B206" s="6" t="s">
        <v>199</v>
      </c>
      <c r="C206" s="11"/>
      <c r="D206" s="5"/>
      <c r="E206" s="11">
        <v>1</v>
      </c>
      <c r="F206" s="5">
        <v>800</v>
      </c>
    </row>
    <row r="207" spans="1:6" x14ac:dyDescent="0.3">
      <c r="A207" s="3">
        <v>195</v>
      </c>
      <c r="B207" s="6" t="s">
        <v>200</v>
      </c>
      <c r="C207" s="11"/>
      <c r="D207" s="5"/>
      <c r="E207" s="11">
        <v>9</v>
      </c>
      <c r="F207" s="5">
        <v>1800</v>
      </c>
    </row>
    <row r="208" spans="1:6" x14ac:dyDescent="0.3">
      <c r="A208" s="3">
        <v>196</v>
      </c>
      <c r="B208" s="6" t="s">
        <v>201</v>
      </c>
      <c r="C208" s="11"/>
      <c r="D208" s="5"/>
      <c r="E208" s="11">
        <v>5</v>
      </c>
      <c r="F208" s="5">
        <v>500</v>
      </c>
    </row>
    <row r="209" spans="1:6" x14ac:dyDescent="0.3">
      <c r="A209" s="3">
        <v>197</v>
      </c>
      <c r="B209" s="6" t="s">
        <v>202</v>
      </c>
      <c r="C209" s="11"/>
      <c r="D209" s="5"/>
      <c r="E209" s="11">
        <v>1</v>
      </c>
      <c r="F209" s="5">
        <v>500</v>
      </c>
    </row>
    <row r="210" spans="1:6" x14ac:dyDescent="0.3">
      <c r="A210" s="3">
        <v>198</v>
      </c>
      <c r="B210" s="6" t="s">
        <v>203</v>
      </c>
      <c r="C210" s="11"/>
      <c r="D210" s="5"/>
      <c r="E210" s="11">
        <v>2</v>
      </c>
      <c r="F210" s="5">
        <v>300</v>
      </c>
    </row>
    <row r="211" spans="1:6" x14ac:dyDescent="0.3">
      <c r="A211" s="3">
        <v>199</v>
      </c>
      <c r="B211" s="6" t="s">
        <v>204</v>
      </c>
      <c r="C211" s="11">
        <v>7</v>
      </c>
      <c r="D211" s="5">
        <v>350</v>
      </c>
    </row>
    <row r="212" spans="1:6" x14ac:dyDescent="0.3">
      <c r="A212" s="3">
        <v>200</v>
      </c>
      <c r="B212" s="6" t="s">
        <v>205</v>
      </c>
      <c r="C212" s="11">
        <v>3</v>
      </c>
      <c r="D212" s="5">
        <v>300</v>
      </c>
    </row>
    <row r="213" spans="1:6" x14ac:dyDescent="0.3">
      <c r="A213" s="3">
        <v>201</v>
      </c>
      <c r="B213" s="6" t="s">
        <v>206</v>
      </c>
      <c r="C213" s="11">
        <v>1</v>
      </c>
      <c r="D213" s="5">
        <v>300</v>
      </c>
    </row>
    <row r="214" spans="1:6" x14ac:dyDescent="0.3">
      <c r="A214" s="3">
        <v>202</v>
      </c>
      <c r="B214" s="6" t="s">
        <v>207</v>
      </c>
      <c r="C214" s="11"/>
      <c r="D214" s="5"/>
      <c r="E214" s="11">
        <v>17</v>
      </c>
      <c r="F214" s="5">
        <v>1360</v>
      </c>
    </row>
    <row r="215" spans="1:6" x14ac:dyDescent="0.3">
      <c r="A215" s="3">
        <v>203</v>
      </c>
      <c r="B215" s="6" t="s">
        <v>208</v>
      </c>
      <c r="C215" s="11"/>
      <c r="D215" s="5"/>
      <c r="E215" s="11">
        <v>3</v>
      </c>
      <c r="F215" s="5">
        <v>1500</v>
      </c>
    </row>
    <row r="216" spans="1:6" x14ac:dyDescent="0.3">
      <c r="A216" s="3">
        <v>204</v>
      </c>
      <c r="B216" s="6" t="s">
        <v>209</v>
      </c>
      <c r="C216" s="11"/>
      <c r="D216" s="5"/>
      <c r="E216" s="11">
        <v>14</v>
      </c>
      <c r="F216" s="5">
        <v>4900</v>
      </c>
    </row>
    <row r="217" spans="1:6" x14ac:dyDescent="0.3">
      <c r="A217" s="3">
        <v>205</v>
      </c>
      <c r="B217" s="6" t="s">
        <v>210</v>
      </c>
      <c r="C217" s="11"/>
      <c r="D217" s="5"/>
      <c r="E217" s="11">
        <v>35</v>
      </c>
      <c r="F217" s="5">
        <v>5250</v>
      </c>
    </row>
    <row r="218" spans="1:6" x14ac:dyDescent="0.3">
      <c r="A218" s="3">
        <v>206</v>
      </c>
      <c r="B218" s="6" t="s">
        <v>211</v>
      </c>
      <c r="C218" s="11"/>
      <c r="D218" s="5"/>
      <c r="E218" s="11">
        <v>2</v>
      </c>
      <c r="F218" s="5">
        <v>1200</v>
      </c>
    </row>
    <row r="219" spans="1:6" x14ac:dyDescent="0.3">
      <c r="A219" s="3">
        <v>207</v>
      </c>
      <c r="B219" s="6" t="s">
        <v>212</v>
      </c>
      <c r="C219" s="11"/>
      <c r="D219" s="5"/>
      <c r="E219" s="11">
        <v>1</v>
      </c>
      <c r="F219" s="5">
        <v>800</v>
      </c>
    </row>
    <row r="220" spans="1:6" ht="28.8" x14ac:dyDescent="0.3">
      <c r="A220" s="3">
        <v>208</v>
      </c>
      <c r="B220" s="6" t="s">
        <v>213</v>
      </c>
      <c r="C220" s="11"/>
      <c r="D220" s="5"/>
      <c r="E220" s="11">
        <v>1</v>
      </c>
      <c r="F220" s="5">
        <v>500</v>
      </c>
    </row>
    <row r="221" spans="1:6" ht="28.8" x14ac:dyDescent="0.3">
      <c r="A221" s="3">
        <v>209</v>
      </c>
      <c r="B221" s="6" t="s">
        <v>214</v>
      </c>
      <c r="C221" s="11"/>
      <c r="D221" s="5"/>
      <c r="E221" s="11">
        <v>4</v>
      </c>
      <c r="F221" s="5">
        <v>400</v>
      </c>
    </row>
    <row r="222" spans="1:6" x14ac:dyDescent="0.3">
      <c r="A222" s="3">
        <v>210</v>
      </c>
      <c r="B222" s="6" t="s">
        <v>215</v>
      </c>
      <c r="C222" s="11"/>
      <c r="D222" s="5"/>
      <c r="E222" s="11">
        <v>1</v>
      </c>
      <c r="F222" s="5">
        <v>300</v>
      </c>
    </row>
    <row r="223" spans="1:6" x14ac:dyDescent="0.3">
      <c r="A223" s="3">
        <v>211</v>
      </c>
      <c r="B223" s="6" t="s">
        <v>216</v>
      </c>
      <c r="C223" s="11"/>
      <c r="D223" s="5"/>
      <c r="E223" s="11">
        <v>12</v>
      </c>
      <c r="F223" s="5">
        <v>1200</v>
      </c>
    </row>
    <row r="224" spans="1:6" x14ac:dyDescent="0.3">
      <c r="A224" s="3">
        <v>212</v>
      </c>
      <c r="B224" s="6" t="s">
        <v>217</v>
      </c>
      <c r="C224" s="11">
        <v>1</v>
      </c>
      <c r="D224" s="5">
        <v>200</v>
      </c>
    </row>
    <row r="225" spans="1:6" x14ac:dyDescent="0.3">
      <c r="A225" s="3">
        <v>213</v>
      </c>
      <c r="B225" s="6" t="s">
        <v>218</v>
      </c>
      <c r="C225" s="11">
        <v>5</v>
      </c>
      <c r="D225" s="5">
        <v>1850</v>
      </c>
    </row>
    <row r="226" spans="1:6" x14ac:dyDescent="0.3">
      <c r="A226" s="3">
        <v>214</v>
      </c>
      <c r="B226" s="6" t="s">
        <v>219</v>
      </c>
      <c r="C226" s="11">
        <v>20</v>
      </c>
      <c r="D226" s="5">
        <v>2750</v>
      </c>
    </row>
    <row r="227" spans="1:6" x14ac:dyDescent="0.3">
      <c r="A227" s="3">
        <v>215</v>
      </c>
      <c r="B227" s="6" t="s">
        <v>220</v>
      </c>
      <c r="C227" s="11">
        <v>25</v>
      </c>
      <c r="D227" s="5">
        <v>1250</v>
      </c>
    </row>
    <row r="228" spans="1:6" x14ac:dyDescent="0.3">
      <c r="A228" s="3">
        <v>216</v>
      </c>
      <c r="B228" s="6" t="s">
        <v>221</v>
      </c>
      <c r="C228" s="11">
        <v>10</v>
      </c>
      <c r="D228" s="5">
        <v>700</v>
      </c>
    </row>
    <row r="229" spans="1:6" x14ac:dyDescent="0.3">
      <c r="A229" s="3">
        <v>217</v>
      </c>
      <c r="B229" s="6" t="s">
        <v>222</v>
      </c>
      <c r="C229" s="11">
        <v>5</v>
      </c>
      <c r="D229" s="5">
        <v>90</v>
      </c>
    </row>
    <row r="230" spans="1:6" x14ac:dyDescent="0.3">
      <c r="A230" s="3">
        <v>218</v>
      </c>
      <c r="B230" s="6" t="s">
        <v>223</v>
      </c>
      <c r="C230" s="11">
        <v>3</v>
      </c>
      <c r="D230" s="5">
        <v>1950</v>
      </c>
    </row>
    <row r="231" spans="1:6" ht="28.8" x14ac:dyDescent="0.3">
      <c r="A231" s="3">
        <v>219</v>
      </c>
      <c r="B231" s="6" t="s">
        <v>224</v>
      </c>
      <c r="C231" s="11">
        <v>5</v>
      </c>
      <c r="D231" s="5">
        <v>675</v>
      </c>
    </row>
    <row r="232" spans="1:6" x14ac:dyDescent="0.3">
      <c r="A232" s="3">
        <v>220</v>
      </c>
      <c r="B232" s="6" t="s">
        <v>243</v>
      </c>
      <c r="C232" s="11">
        <v>1</v>
      </c>
      <c r="D232" s="5">
        <v>75000</v>
      </c>
    </row>
    <row r="233" spans="1:6" x14ac:dyDescent="0.3">
      <c r="A233" s="3">
        <v>221</v>
      </c>
      <c r="B233" s="6" t="s">
        <v>225</v>
      </c>
      <c r="C233" s="11">
        <v>1</v>
      </c>
      <c r="D233" s="5">
        <v>735</v>
      </c>
    </row>
    <row r="234" spans="1:6" x14ac:dyDescent="0.3">
      <c r="A234" s="66" t="s">
        <v>226</v>
      </c>
      <c r="B234" s="67"/>
      <c r="C234" s="68"/>
      <c r="D234" s="18">
        <f>SUM(D172:D233)</f>
        <v>86150</v>
      </c>
      <c r="E234">
        <f>SUM(E172:E233)</f>
        <v>305</v>
      </c>
      <c r="F234" s="24">
        <f>SUM(F172:F233)</f>
        <v>54730</v>
      </c>
    </row>
    <row r="235" spans="1:6" ht="21" x14ac:dyDescent="0.4">
      <c r="A235" s="62" t="s">
        <v>228</v>
      </c>
      <c r="B235" s="63"/>
      <c r="C235" s="63"/>
      <c r="D235" s="64"/>
    </row>
    <row r="236" spans="1:6" x14ac:dyDescent="0.3">
      <c r="A236" s="19">
        <v>221</v>
      </c>
      <c r="B236" s="20" t="s">
        <v>229</v>
      </c>
      <c r="C236" s="19">
        <v>1</v>
      </c>
      <c r="D236" s="21">
        <v>25980</v>
      </c>
    </row>
    <row r="237" spans="1:6" x14ac:dyDescent="0.3">
      <c r="A237" s="19">
        <v>222</v>
      </c>
      <c r="B237" s="20" t="s">
        <v>230</v>
      </c>
      <c r="C237" s="19">
        <v>1</v>
      </c>
      <c r="D237" s="21">
        <v>37000</v>
      </c>
    </row>
    <row r="238" spans="1:6" x14ac:dyDescent="0.3">
      <c r="A238" s="19">
        <v>223</v>
      </c>
      <c r="B238" s="20" t="s">
        <v>231</v>
      </c>
      <c r="C238" s="19">
        <v>1</v>
      </c>
      <c r="D238" s="21">
        <v>30540</v>
      </c>
    </row>
    <row r="239" spans="1:6" x14ac:dyDescent="0.3">
      <c r="A239" s="65" t="s">
        <v>236</v>
      </c>
      <c r="B239" s="65"/>
      <c r="C239" s="65"/>
      <c r="D239" s="17">
        <f>SUM(D236:D238)</f>
        <v>93520</v>
      </c>
    </row>
    <row r="240" spans="1:6" ht="21" x14ac:dyDescent="0.4">
      <c r="A240" s="62" t="s">
        <v>232</v>
      </c>
      <c r="B240" s="63"/>
      <c r="C240" s="63"/>
      <c r="D240" s="64"/>
    </row>
    <row r="241" spans="1:6" x14ac:dyDescent="0.3">
      <c r="A241" s="19">
        <v>224</v>
      </c>
      <c r="B241" s="20" t="s">
        <v>233</v>
      </c>
      <c r="C241" s="19">
        <v>1</v>
      </c>
      <c r="D241" s="21">
        <v>3280</v>
      </c>
    </row>
    <row r="242" spans="1:6" x14ac:dyDescent="0.3">
      <c r="A242" s="19">
        <v>225</v>
      </c>
      <c r="B242" s="20" t="s">
        <v>234</v>
      </c>
      <c r="C242" s="19">
        <v>1</v>
      </c>
      <c r="D242" s="21">
        <v>4680</v>
      </c>
    </row>
    <row r="243" spans="1:6" x14ac:dyDescent="0.3">
      <c r="A243" s="65" t="s">
        <v>236</v>
      </c>
      <c r="B243" s="65"/>
      <c r="C243" s="65"/>
      <c r="D243" s="17">
        <f>SUM(D241:D242)</f>
        <v>7960</v>
      </c>
    </row>
    <row r="244" spans="1:6" ht="21" x14ac:dyDescent="0.4">
      <c r="A244" s="62" t="s">
        <v>235</v>
      </c>
      <c r="B244" s="63"/>
      <c r="C244" s="63"/>
      <c r="D244" s="64"/>
    </row>
    <row r="245" spans="1:6" x14ac:dyDescent="0.3">
      <c r="A245" s="19">
        <v>226</v>
      </c>
      <c r="B245" s="20" t="s">
        <v>237</v>
      </c>
      <c r="C245" s="19">
        <v>1</v>
      </c>
      <c r="D245" s="71">
        <v>23600</v>
      </c>
    </row>
    <row r="246" spans="1:6" x14ac:dyDescent="0.3">
      <c r="A246" s="19">
        <v>227</v>
      </c>
      <c r="B246" s="20" t="s">
        <v>238</v>
      </c>
      <c r="C246" s="19">
        <v>1</v>
      </c>
      <c r="D246" s="72"/>
    </row>
    <row r="247" spans="1:6" x14ac:dyDescent="0.3">
      <c r="A247" s="19">
        <v>228</v>
      </c>
      <c r="B247" s="20" t="s">
        <v>239</v>
      </c>
      <c r="C247" s="19">
        <v>1</v>
      </c>
      <c r="D247" s="73"/>
    </row>
    <row r="248" spans="1:6" x14ac:dyDescent="0.3">
      <c r="A248" s="19">
        <v>229</v>
      </c>
      <c r="B248" s="20" t="s">
        <v>242</v>
      </c>
      <c r="C248" s="19">
        <v>1</v>
      </c>
      <c r="D248" s="21">
        <v>7060</v>
      </c>
    </row>
    <row r="249" spans="1:6" x14ac:dyDescent="0.3">
      <c r="A249" s="19">
        <v>230</v>
      </c>
      <c r="B249" s="20" t="s">
        <v>241</v>
      </c>
      <c r="C249" s="19">
        <v>1</v>
      </c>
      <c r="D249" s="21">
        <v>11562</v>
      </c>
    </row>
    <row r="250" spans="1:6" x14ac:dyDescent="0.3">
      <c r="A250" s="19">
        <v>231</v>
      </c>
      <c r="B250" s="20" t="s">
        <v>240</v>
      </c>
      <c r="C250" s="19">
        <v>1</v>
      </c>
      <c r="D250" s="21">
        <v>18020</v>
      </c>
    </row>
    <row r="251" spans="1:6" x14ac:dyDescent="0.3">
      <c r="A251" s="66" t="s">
        <v>236</v>
      </c>
      <c r="B251" s="67"/>
      <c r="C251" s="68"/>
      <c r="D251" s="16">
        <f>SUM(D245:D250)</f>
        <v>60242</v>
      </c>
    </row>
    <row r="252" spans="1:6" ht="15" customHeight="1" x14ac:dyDescent="0.3">
      <c r="A252" s="59" t="s">
        <v>227</v>
      </c>
      <c r="B252" s="60"/>
      <c r="C252" s="61"/>
      <c r="D252" s="14">
        <f>D234+D170+D148+D128+D243+D239+D251</f>
        <v>903618.01</v>
      </c>
      <c r="E252" s="14">
        <f t="shared" ref="E252:F252" si="1">E234+E170+E148+E128+E243+E239+E251</f>
        <v>515</v>
      </c>
      <c r="F252" s="14">
        <f t="shared" si="1"/>
        <v>110097.87</v>
      </c>
    </row>
    <row r="253" spans="1:6" ht="15.6" x14ac:dyDescent="0.3">
      <c r="A253" s="57" t="s">
        <v>259</v>
      </c>
      <c r="B253" s="58"/>
      <c r="C253" s="58"/>
      <c r="D253" s="58"/>
    </row>
    <row r="254" spans="1:6" x14ac:dyDescent="0.3">
      <c r="A254" s="1">
        <v>232</v>
      </c>
      <c r="B254" s="1" t="s">
        <v>250</v>
      </c>
      <c r="C254" s="11"/>
      <c r="D254" s="1"/>
      <c r="E254" s="1">
        <v>1</v>
      </c>
      <c r="F254" s="1">
        <v>6000</v>
      </c>
    </row>
    <row r="255" spans="1:6" x14ac:dyDescent="0.3">
      <c r="A255" s="1">
        <v>233</v>
      </c>
      <c r="B255" s="1" t="s">
        <v>251</v>
      </c>
      <c r="C255" s="11"/>
      <c r="D255" s="1"/>
      <c r="E255" s="1">
        <v>1</v>
      </c>
      <c r="F255" s="1">
        <v>2000</v>
      </c>
    </row>
    <row r="256" spans="1:6" x14ac:dyDescent="0.3">
      <c r="A256" s="1">
        <v>234</v>
      </c>
      <c r="B256" s="1" t="s">
        <v>252</v>
      </c>
      <c r="C256" s="11"/>
      <c r="D256" s="1"/>
      <c r="E256" s="1">
        <v>1</v>
      </c>
      <c r="F256" s="1">
        <v>5000</v>
      </c>
    </row>
    <row r="257" spans="1:6" x14ac:dyDescent="0.3">
      <c r="A257" s="1">
        <v>235</v>
      </c>
      <c r="B257" s="1" t="s">
        <v>253</v>
      </c>
      <c r="C257" s="11"/>
      <c r="D257" s="1"/>
      <c r="E257" s="1">
        <v>2</v>
      </c>
      <c r="F257" s="1">
        <v>2000</v>
      </c>
    </row>
    <row r="258" spans="1:6" x14ac:dyDescent="0.3">
      <c r="A258" s="1">
        <v>236</v>
      </c>
      <c r="B258" s="1" t="s">
        <v>254</v>
      </c>
      <c r="C258" s="11"/>
      <c r="D258" s="1"/>
      <c r="E258" s="1">
        <v>1</v>
      </c>
      <c r="F258" s="1">
        <v>9000</v>
      </c>
    </row>
    <row r="259" spans="1:6" x14ac:dyDescent="0.3">
      <c r="A259" s="1">
        <v>237</v>
      </c>
      <c r="B259" s="1" t="s">
        <v>250</v>
      </c>
      <c r="C259" s="11"/>
      <c r="D259" s="1"/>
      <c r="E259" s="1">
        <v>1</v>
      </c>
      <c r="F259" s="1">
        <v>5500</v>
      </c>
    </row>
    <row r="260" spans="1:6" x14ac:dyDescent="0.3">
      <c r="A260" s="1">
        <v>238</v>
      </c>
      <c r="B260" s="1" t="s">
        <v>250</v>
      </c>
      <c r="C260" s="11"/>
      <c r="D260" s="1"/>
      <c r="E260" s="1">
        <v>1</v>
      </c>
      <c r="F260" s="1">
        <v>7300</v>
      </c>
    </row>
    <row r="261" spans="1:6" x14ac:dyDescent="0.3">
      <c r="A261" s="1">
        <v>243</v>
      </c>
      <c r="B261" s="1" t="s">
        <v>260</v>
      </c>
      <c r="C261" s="11"/>
      <c r="D261" s="1"/>
      <c r="E261" s="1">
        <v>1</v>
      </c>
      <c r="F261" s="1">
        <v>7000</v>
      </c>
    </row>
    <row r="262" spans="1:6" x14ac:dyDescent="0.3">
      <c r="A262" s="1">
        <v>244</v>
      </c>
      <c r="B262" s="1" t="s">
        <v>261</v>
      </c>
      <c r="C262" s="11"/>
      <c r="D262" s="1"/>
      <c r="E262" s="1">
        <v>1</v>
      </c>
      <c r="F262" s="1">
        <v>500</v>
      </c>
    </row>
    <row r="263" spans="1:6" x14ac:dyDescent="0.3">
      <c r="A263" s="1">
        <v>245</v>
      </c>
      <c r="B263" s="1" t="s">
        <v>262</v>
      </c>
      <c r="C263" s="11"/>
      <c r="D263" s="1"/>
      <c r="E263" s="1">
        <v>1</v>
      </c>
      <c r="F263" s="1">
        <v>500</v>
      </c>
    </row>
    <row r="264" spans="1:6" x14ac:dyDescent="0.3">
      <c r="A264" s="1"/>
      <c r="B264" s="26" t="s">
        <v>263</v>
      </c>
      <c r="C264" s="11"/>
      <c r="D264" s="1"/>
      <c r="E264" s="1">
        <f ca="1">SUM(E254:E264)</f>
        <v>11</v>
      </c>
      <c r="F264" s="1">
        <f ca="1">SUM(F254:F264)</f>
        <v>44800</v>
      </c>
    </row>
    <row r="269" spans="1:6" x14ac:dyDescent="0.3">
      <c r="A269" s="27"/>
      <c r="B269" s="27" t="s">
        <v>264</v>
      </c>
      <c r="C269" s="28"/>
      <c r="D269" s="27"/>
      <c r="E269" s="29">
        <f ca="1">SUM(E128,E170,E234,E264)</f>
        <v>526</v>
      </c>
      <c r="F269" s="29">
        <f ca="1">SUM(F128,F170,F234,F264)</f>
        <v>154897.87</v>
      </c>
    </row>
  </sheetData>
  <mergeCells count="18">
    <mergeCell ref="E1:F1"/>
    <mergeCell ref="D245:D247"/>
    <mergeCell ref="A170:C170"/>
    <mergeCell ref="A171:D171"/>
    <mergeCell ref="A234:C234"/>
    <mergeCell ref="A1:D1"/>
    <mergeCell ref="A149:D149"/>
    <mergeCell ref="A129:D129"/>
    <mergeCell ref="A128:C128"/>
    <mergeCell ref="A148:C148"/>
    <mergeCell ref="A253:D253"/>
    <mergeCell ref="A252:C252"/>
    <mergeCell ref="A235:D235"/>
    <mergeCell ref="A240:D240"/>
    <mergeCell ref="A244:D244"/>
    <mergeCell ref="A243:C243"/>
    <mergeCell ref="A239:C239"/>
    <mergeCell ref="A251:C25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workbookViewId="0">
      <selection sqref="A1:I79"/>
    </sheetView>
  </sheetViews>
  <sheetFormatPr defaultRowHeight="14.4" x14ac:dyDescent="0.3"/>
  <sheetData>
    <row r="1" spans="1:9" x14ac:dyDescent="0.3">
      <c r="A1" s="98" t="s">
        <v>265</v>
      </c>
      <c r="B1" s="98"/>
      <c r="C1" s="98"/>
      <c r="D1" s="98"/>
      <c r="E1" s="98"/>
      <c r="F1" s="98"/>
    </row>
    <row r="2" spans="1:9" x14ac:dyDescent="0.3">
      <c r="G2" s="30" t="s">
        <v>248</v>
      </c>
      <c r="H2" s="23"/>
    </row>
    <row r="3" spans="1:9" x14ac:dyDescent="0.3">
      <c r="A3" s="1">
        <v>1</v>
      </c>
      <c r="B3" s="99" t="s">
        <v>255</v>
      </c>
      <c r="C3" s="100"/>
      <c r="D3" s="101"/>
      <c r="E3" s="1"/>
      <c r="F3" s="1"/>
      <c r="G3" s="26">
        <v>1</v>
      </c>
      <c r="H3" s="31">
        <v>1000</v>
      </c>
      <c r="I3" s="23"/>
    </row>
    <row r="4" spans="1:9" x14ac:dyDescent="0.3">
      <c r="A4" s="1">
        <v>2</v>
      </c>
      <c r="B4" s="1" t="s">
        <v>256</v>
      </c>
      <c r="C4" s="11"/>
      <c r="D4" s="1"/>
      <c r="E4" s="1"/>
      <c r="F4" s="1"/>
      <c r="G4" s="1">
        <v>1</v>
      </c>
      <c r="H4" s="31">
        <v>600</v>
      </c>
      <c r="I4" s="23"/>
    </row>
    <row r="5" spans="1:9" x14ac:dyDescent="0.3">
      <c r="A5" s="1">
        <v>3</v>
      </c>
      <c r="B5" s="99" t="s">
        <v>257</v>
      </c>
      <c r="C5" s="100"/>
      <c r="D5" s="101"/>
      <c r="E5" s="1"/>
      <c r="F5" s="1"/>
      <c r="G5" s="1">
        <v>1</v>
      </c>
      <c r="H5" s="31">
        <v>4000</v>
      </c>
      <c r="I5" s="23"/>
    </row>
    <row r="6" spans="1:9" x14ac:dyDescent="0.3">
      <c r="A6" s="1">
        <v>4</v>
      </c>
      <c r="B6" s="1" t="s">
        <v>258</v>
      </c>
      <c r="C6" s="11"/>
      <c r="D6" s="1"/>
      <c r="E6" s="1"/>
      <c r="F6" s="1"/>
      <c r="G6" s="1">
        <v>1</v>
      </c>
      <c r="H6" s="31">
        <v>12000</v>
      </c>
      <c r="I6" s="23"/>
    </row>
    <row r="7" spans="1:9" x14ac:dyDescent="0.3">
      <c r="A7" s="1">
        <v>5</v>
      </c>
      <c r="B7" s="97" t="s">
        <v>256</v>
      </c>
      <c r="C7" s="97"/>
      <c r="D7" s="97"/>
      <c r="E7" s="1"/>
      <c r="F7" s="1"/>
      <c r="G7" s="26">
        <v>1</v>
      </c>
      <c r="H7" s="32">
        <v>600</v>
      </c>
    </row>
    <row r="8" spans="1:9" x14ac:dyDescent="0.3">
      <c r="A8" s="26">
        <v>6</v>
      </c>
      <c r="B8" s="96" t="s">
        <v>164</v>
      </c>
      <c r="C8" s="96"/>
      <c r="D8" s="96"/>
      <c r="E8" s="1"/>
      <c r="F8" s="1"/>
      <c r="G8" s="26">
        <v>45</v>
      </c>
      <c r="H8" s="32">
        <v>12300</v>
      </c>
    </row>
    <row r="9" spans="1:9" x14ac:dyDescent="0.3">
      <c r="A9" s="26">
        <v>7</v>
      </c>
      <c r="B9" s="96" t="s">
        <v>266</v>
      </c>
      <c r="C9" s="96"/>
      <c r="D9" s="96"/>
      <c r="E9" s="1"/>
      <c r="F9" s="1"/>
      <c r="G9" s="26">
        <v>1</v>
      </c>
      <c r="H9" s="32">
        <v>1500</v>
      </c>
    </row>
    <row r="10" spans="1:9" x14ac:dyDescent="0.3">
      <c r="A10" s="26">
        <v>8</v>
      </c>
      <c r="B10" s="96" t="s">
        <v>267</v>
      </c>
      <c r="C10" s="96"/>
      <c r="D10" s="96"/>
      <c r="E10" s="1"/>
      <c r="F10" s="1"/>
      <c r="G10" s="26">
        <v>3</v>
      </c>
      <c r="H10" s="32">
        <v>900</v>
      </c>
    </row>
    <row r="11" spans="1:9" x14ac:dyDescent="0.3">
      <c r="A11" s="26">
        <v>9</v>
      </c>
      <c r="B11" s="80" t="s">
        <v>268</v>
      </c>
      <c r="C11" s="80"/>
      <c r="D11" s="80"/>
      <c r="E11" s="1"/>
      <c r="F11" s="1"/>
      <c r="G11" s="26">
        <v>1</v>
      </c>
      <c r="H11" s="32">
        <v>800</v>
      </c>
    </row>
    <row r="12" spans="1:9" x14ac:dyDescent="0.3">
      <c r="A12" s="26">
        <v>10</v>
      </c>
      <c r="B12" s="80" t="s">
        <v>269</v>
      </c>
      <c r="C12" s="80"/>
      <c r="D12" s="80"/>
      <c r="E12" s="1"/>
      <c r="F12" s="1"/>
      <c r="G12" s="26">
        <v>4</v>
      </c>
      <c r="H12" s="32">
        <v>800</v>
      </c>
    </row>
    <row r="13" spans="1:9" x14ac:dyDescent="0.3">
      <c r="A13" s="26">
        <v>11</v>
      </c>
      <c r="B13" s="80" t="s">
        <v>270</v>
      </c>
      <c r="C13" s="80"/>
      <c r="D13" s="80"/>
      <c r="E13" s="1"/>
      <c r="F13" s="1"/>
      <c r="G13" s="26">
        <v>11</v>
      </c>
      <c r="H13" s="32">
        <v>1100</v>
      </c>
    </row>
    <row r="14" spans="1:9" x14ac:dyDescent="0.3">
      <c r="A14" s="26">
        <v>12</v>
      </c>
      <c r="B14" s="80" t="s">
        <v>156</v>
      </c>
      <c r="C14" s="80"/>
      <c r="D14" s="80"/>
      <c r="E14" s="1"/>
      <c r="F14" s="1"/>
      <c r="G14" s="26">
        <v>1</v>
      </c>
      <c r="H14" s="32">
        <v>1000</v>
      </c>
    </row>
    <row r="15" spans="1:9" x14ac:dyDescent="0.3">
      <c r="A15" s="26">
        <v>13</v>
      </c>
      <c r="B15" s="93" t="s">
        <v>300</v>
      </c>
      <c r="C15" s="94"/>
      <c r="D15" s="95"/>
      <c r="E15" s="1"/>
      <c r="F15" s="1"/>
      <c r="G15" s="26">
        <v>551</v>
      </c>
      <c r="H15" s="33">
        <v>81540</v>
      </c>
    </row>
    <row r="16" spans="1:9" x14ac:dyDescent="0.3">
      <c r="A16" s="26"/>
      <c r="B16" s="93" t="s">
        <v>303</v>
      </c>
      <c r="C16" s="94"/>
      <c r="D16" s="95"/>
      <c r="E16" s="1"/>
      <c r="F16" s="1"/>
      <c r="G16" s="26">
        <v>10</v>
      </c>
      <c r="H16" s="33">
        <v>4600</v>
      </c>
    </row>
    <row r="17" spans="1:8" x14ac:dyDescent="0.3">
      <c r="A17" s="26"/>
      <c r="B17" s="93" t="s">
        <v>302</v>
      </c>
      <c r="C17" s="94"/>
      <c r="D17" s="95"/>
      <c r="E17" s="1"/>
      <c r="F17" s="1"/>
      <c r="G17" s="26">
        <v>1</v>
      </c>
      <c r="H17" s="33">
        <v>2000</v>
      </c>
    </row>
    <row r="18" spans="1:8" x14ac:dyDescent="0.3">
      <c r="A18" s="26">
        <v>14</v>
      </c>
      <c r="B18" s="93" t="s">
        <v>301</v>
      </c>
      <c r="C18" s="94"/>
      <c r="D18" s="95"/>
      <c r="E18" s="1"/>
      <c r="F18" s="1"/>
      <c r="G18" s="26">
        <v>1</v>
      </c>
      <c r="H18" s="33">
        <v>4000</v>
      </c>
    </row>
    <row r="19" spans="1:8" x14ac:dyDescent="0.3">
      <c r="A19" s="1"/>
      <c r="B19" s="91" t="s">
        <v>271</v>
      </c>
      <c r="C19" s="91"/>
      <c r="D19" s="91"/>
      <c r="E19" s="34"/>
      <c r="F19" s="34"/>
      <c r="G19" s="34">
        <f>SUM(G3:G18)</f>
        <v>634</v>
      </c>
      <c r="H19" s="34">
        <f>SUM(H3:H18)</f>
        <v>128740</v>
      </c>
    </row>
    <row r="21" spans="1:8" x14ac:dyDescent="0.3">
      <c r="A21" s="1">
        <v>1</v>
      </c>
      <c r="B21" s="92" t="s">
        <v>164</v>
      </c>
      <c r="C21" s="92"/>
      <c r="D21" s="92"/>
      <c r="E21" s="1">
        <v>66</v>
      </c>
      <c r="F21" s="1">
        <v>92740</v>
      </c>
    </row>
    <row r="22" spans="1:8" ht="31.5" customHeight="1" x14ac:dyDescent="0.3">
      <c r="A22" s="1">
        <v>2</v>
      </c>
      <c r="B22" s="89" t="s">
        <v>274</v>
      </c>
      <c r="C22" s="89"/>
      <c r="D22" s="89"/>
      <c r="E22" s="1">
        <v>4</v>
      </c>
      <c r="F22" s="1">
        <v>88000</v>
      </c>
    </row>
    <row r="23" spans="1:8" ht="30.75" customHeight="1" x14ac:dyDescent="0.3">
      <c r="A23" s="1">
        <v>3</v>
      </c>
      <c r="B23" s="89" t="s">
        <v>275</v>
      </c>
      <c r="C23" s="89"/>
      <c r="D23" s="89"/>
      <c r="E23" s="1">
        <v>3</v>
      </c>
      <c r="F23" s="1">
        <v>45000</v>
      </c>
    </row>
    <row r="24" spans="1:8" x14ac:dyDescent="0.3">
      <c r="A24" s="1">
        <v>4</v>
      </c>
      <c r="B24" s="96" t="s">
        <v>284</v>
      </c>
      <c r="C24" s="96"/>
      <c r="D24" s="96"/>
      <c r="E24" s="1">
        <v>46</v>
      </c>
      <c r="F24" s="1">
        <v>9130</v>
      </c>
    </row>
    <row r="25" spans="1:8" x14ac:dyDescent="0.3">
      <c r="A25" s="1"/>
      <c r="B25" s="96" t="s">
        <v>284</v>
      </c>
      <c r="C25" s="96"/>
      <c r="D25" s="96"/>
      <c r="E25" s="1">
        <v>65</v>
      </c>
      <c r="F25" s="1">
        <v>178900</v>
      </c>
    </row>
    <row r="26" spans="1:8" x14ac:dyDescent="0.3">
      <c r="A26" s="1"/>
      <c r="B26" s="90" t="s">
        <v>317</v>
      </c>
      <c r="C26" s="83"/>
      <c r="D26" s="84"/>
      <c r="E26" s="1">
        <v>9</v>
      </c>
      <c r="F26" s="1">
        <v>11424</v>
      </c>
    </row>
    <row r="27" spans="1:8" x14ac:dyDescent="0.3">
      <c r="A27" s="1"/>
      <c r="B27" s="90" t="s">
        <v>315</v>
      </c>
      <c r="C27" s="83"/>
      <c r="D27" s="84"/>
      <c r="E27" s="1">
        <v>7</v>
      </c>
      <c r="F27" s="1">
        <v>34950</v>
      </c>
    </row>
    <row r="28" spans="1:8" x14ac:dyDescent="0.3">
      <c r="A28" s="1"/>
      <c r="B28" s="90" t="s">
        <v>311</v>
      </c>
      <c r="C28" s="83"/>
      <c r="D28" s="84"/>
      <c r="E28" s="1">
        <v>3</v>
      </c>
      <c r="F28" s="1">
        <v>66000</v>
      </c>
    </row>
    <row r="29" spans="1:8" x14ac:dyDescent="0.3">
      <c r="A29" s="1"/>
      <c r="B29" s="90" t="s">
        <v>164</v>
      </c>
      <c r="C29" s="83"/>
      <c r="D29" s="84"/>
      <c r="E29" s="1">
        <v>175</v>
      </c>
      <c r="F29" s="1">
        <v>88870</v>
      </c>
    </row>
    <row r="30" spans="1:8" x14ac:dyDescent="0.3">
      <c r="A30" s="1"/>
      <c r="B30" s="91" t="s">
        <v>271</v>
      </c>
      <c r="C30" s="91"/>
      <c r="D30" s="91"/>
      <c r="E30" s="34">
        <f>SUM(E21:E29)</f>
        <v>378</v>
      </c>
      <c r="F30" s="34">
        <f>SUM(F21:F29)</f>
        <v>615014</v>
      </c>
    </row>
    <row r="31" spans="1:8" x14ac:dyDescent="0.3">
      <c r="A31" s="1"/>
      <c r="B31" s="92" t="s">
        <v>272</v>
      </c>
      <c r="C31" s="92"/>
      <c r="D31" s="92"/>
      <c r="E31" s="1"/>
      <c r="F31" s="1"/>
    </row>
    <row r="32" spans="1:8" x14ac:dyDescent="0.3">
      <c r="A32" s="1">
        <v>1</v>
      </c>
      <c r="B32" s="96" t="s">
        <v>273</v>
      </c>
      <c r="C32" s="96"/>
      <c r="D32" s="96"/>
      <c r="E32" s="1">
        <v>2</v>
      </c>
      <c r="F32" s="1">
        <v>26400</v>
      </c>
    </row>
    <row r="33" spans="1:6" x14ac:dyDescent="0.3">
      <c r="A33" s="1">
        <v>2</v>
      </c>
      <c r="B33" s="96" t="s">
        <v>276</v>
      </c>
      <c r="C33" s="96"/>
      <c r="D33" s="96"/>
      <c r="E33" s="1">
        <v>14</v>
      </c>
      <c r="F33" s="1">
        <v>9100</v>
      </c>
    </row>
    <row r="34" spans="1:6" x14ac:dyDescent="0.3">
      <c r="A34" s="1">
        <v>3</v>
      </c>
      <c r="B34" s="80" t="s">
        <v>277</v>
      </c>
      <c r="C34" s="80"/>
      <c r="D34" s="80"/>
      <c r="E34" s="1">
        <v>20</v>
      </c>
      <c r="F34" s="1">
        <v>3000</v>
      </c>
    </row>
    <row r="35" spans="1:6" x14ac:dyDescent="0.3">
      <c r="A35" s="1">
        <v>4</v>
      </c>
      <c r="B35" s="80" t="s">
        <v>278</v>
      </c>
      <c r="C35" s="80"/>
      <c r="D35" s="80"/>
      <c r="E35" s="1">
        <v>12</v>
      </c>
      <c r="F35" s="1">
        <v>2471</v>
      </c>
    </row>
    <row r="36" spans="1:6" x14ac:dyDescent="0.3">
      <c r="A36" s="1">
        <v>5</v>
      </c>
      <c r="B36" s="96" t="s">
        <v>279</v>
      </c>
      <c r="C36" s="96"/>
      <c r="D36" s="96"/>
      <c r="E36" s="1">
        <v>1</v>
      </c>
      <c r="F36" s="1">
        <v>6800</v>
      </c>
    </row>
    <row r="37" spans="1:6" x14ac:dyDescent="0.3">
      <c r="A37" s="1">
        <v>6</v>
      </c>
      <c r="B37" s="80" t="s">
        <v>280</v>
      </c>
      <c r="C37" s="80"/>
      <c r="D37" s="80"/>
      <c r="E37" s="1">
        <v>148</v>
      </c>
      <c r="F37" s="1">
        <v>12043</v>
      </c>
    </row>
    <row r="38" spans="1:6" x14ac:dyDescent="0.3">
      <c r="A38" s="1">
        <v>7</v>
      </c>
      <c r="B38" s="80" t="s">
        <v>281</v>
      </c>
      <c r="C38" s="80"/>
      <c r="D38" s="80"/>
      <c r="E38" s="1">
        <v>100</v>
      </c>
      <c r="F38" s="1">
        <v>15895</v>
      </c>
    </row>
    <row r="39" spans="1:6" x14ac:dyDescent="0.3">
      <c r="A39" s="1">
        <v>8</v>
      </c>
      <c r="B39" s="80" t="s">
        <v>282</v>
      </c>
      <c r="C39" s="80"/>
      <c r="D39" s="80"/>
      <c r="E39" s="1">
        <v>2</v>
      </c>
      <c r="F39" s="1">
        <v>3000</v>
      </c>
    </row>
    <row r="40" spans="1:6" x14ac:dyDescent="0.3">
      <c r="A40" s="1">
        <v>9</v>
      </c>
      <c r="B40" s="80" t="s">
        <v>283</v>
      </c>
      <c r="C40" s="80"/>
      <c r="D40" s="80"/>
      <c r="E40" s="1">
        <v>15</v>
      </c>
      <c r="F40" s="1">
        <v>2354.4</v>
      </c>
    </row>
    <row r="41" spans="1:6" x14ac:dyDescent="0.3">
      <c r="A41" s="1">
        <v>10</v>
      </c>
      <c r="B41" s="80" t="s">
        <v>285</v>
      </c>
      <c r="C41" s="80"/>
      <c r="D41" s="80"/>
      <c r="E41" s="1">
        <v>1</v>
      </c>
      <c r="F41" s="1">
        <v>16000</v>
      </c>
    </row>
    <row r="42" spans="1:6" x14ac:dyDescent="0.3">
      <c r="A42" s="1">
        <v>11</v>
      </c>
      <c r="B42" s="80" t="s">
        <v>286</v>
      </c>
      <c r="C42" s="80"/>
      <c r="D42" s="80"/>
      <c r="E42" s="1">
        <v>3</v>
      </c>
      <c r="F42" s="1">
        <v>3600</v>
      </c>
    </row>
    <row r="43" spans="1:6" x14ac:dyDescent="0.3">
      <c r="A43" s="1">
        <v>12</v>
      </c>
      <c r="B43" s="80" t="s">
        <v>287</v>
      </c>
      <c r="C43" s="80"/>
      <c r="D43" s="80"/>
      <c r="E43" s="1">
        <v>4</v>
      </c>
      <c r="F43" s="1">
        <v>7200</v>
      </c>
    </row>
    <row r="44" spans="1:6" x14ac:dyDescent="0.3">
      <c r="A44" s="1">
        <v>13</v>
      </c>
      <c r="B44" s="80" t="s">
        <v>288</v>
      </c>
      <c r="C44" s="80"/>
      <c r="D44" s="80"/>
      <c r="E44" s="1">
        <v>1</v>
      </c>
      <c r="F44" s="1">
        <v>1900</v>
      </c>
    </row>
    <row r="45" spans="1:6" x14ac:dyDescent="0.3">
      <c r="A45" s="1">
        <v>14</v>
      </c>
      <c r="B45" s="80" t="s">
        <v>289</v>
      </c>
      <c r="C45" s="80"/>
      <c r="D45" s="80"/>
      <c r="E45" s="1">
        <v>29</v>
      </c>
      <c r="F45" s="1">
        <v>30200</v>
      </c>
    </row>
    <row r="46" spans="1:6" x14ac:dyDescent="0.3">
      <c r="A46" s="1">
        <v>15</v>
      </c>
      <c r="B46" s="80" t="s">
        <v>290</v>
      </c>
      <c r="C46" s="80"/>
      <c r="D46" s="80"/>
      <c r="E46" s="1">
        <v>1</v>
      </c>
      <c r="F46" s="1">
        <v>910</v>
      </c>
    </row>
    <row r="47" spans="1:6" x14ac:dyDescent="0.3">
      <c r="A47" s="1">
        <v>16</v>
      </c>
      <c r="B47" s="80" t="s">
        <v>291</v>
      </c>
      <c r="C47" s="80"/>
      <c r="D47" s="80"/>
      <c r="E47" s="1">
        <v>2</v>
      </c>
      <c r="F47" s="1">
        <v>2874</v>
      </c>
    </row>
    <row r="48" spans="1:6" x14ac:dyDescent="0.3">
      <c r="A48" s="1">
        <v>17</v>
      </c>
      <c r="B48" s="80" t="s">
        <v>292</v>
      </c>
      <c r="C48" s="80"/>
      <c r="D48" s="80"/>
      <c r="E48" s="1">
        <v>1</v>
      </c>
      <c r="F48" s="1">
        <v>3200</v>
      </c>
    </row>
    <row r="49" spans="1:6" x14ac:dyDescent="0.3">
      <c r="A49" s="1">
        <v>18</v>
      </c>
      <c r="B49" s="80" t="s">
        <v>293</v>
      </c>
      <c r="C49" s="80"/>
      <c r="D49" s="80"/>
      <c r="E49" s="1">
        <v>1</v>
      </c>
      <c r="F49" s="1">
        <v>2800</v>
      </c>
    </row>
    <row r="50" spans="1:6" x14ac:dyDescent="0.3">
      <c r="A50" s="1">
        <v>19</v>
      </c>
      <c r="B50" s="80" t="s">
        <v>294</v>
      </c>
      <c r="C50" s="80"/>
      <c r="D50" s="80"/>
      <c r="E50" s="1">
        <v>22</v>
      </c>
      <c r="F50" s="1">
        <v>3602</v>
      </c>
    </row>
    <row r="51" spans="1:6" x14ac:dyDescent="0.3">
      <c r="A51" s="1">
        <v>20</v>
      </c>
      <c r="B51" s="80" t="s">
        <v>156</v>
      </c>
      <c r="C51" s="80"/>
      <c r="D51" s="80"/>
      <c r="E51" s="1">
        <v>1</v>
      </c>
      <c r="F51" s="1">
        <v>2666.67</v>
      </c>
    </row>
    <row r="52" spans="1:6" x14ac:dyDescent="0.3">
      <c r="A52" s="1">
        <v>21</v>
      </c>
      <c r="B52" s="80" t="s">
        <v>18</v>
      </c>
      <c r="C52" s="80"/>
      <c r="D52" s="80"/>
      <c r="E52" s="1">
        <v>120</v>
      </c>
      <c r="F52" s="1">
        <v>22950</v>
      </c>
    </row>
    <row r="53" spans="1:6" x14ac:dyDescent="0.3">
      <c r="A53" s="1">
        <v>22</v>
      </c>
      <c r="B53" s="80" t="s">
        <v>295</v>
      </c>
      <c r="C53" s="80"/>
      <c r="D53" s="80"/>
      <c r="E53" s="1">
        <v>6</v>
      </c>
      <c r="F53" s="1">
        <v>12432</v>
      </c>
    </row>
    <row r="54" spans="1:6" x14ac:dyDescent="0.3">
      <c r="A54" s="1">
        <v>23</v>
      </c>
      <c r="B54" s="80" t="s">
        <v>296</v>
      </c>
      <c r="C54" s="80"/>
      <c r="D54" s="80"/>
      <c r="E54" s="1">
        <v>6</v>
      </c>
      <c r="F54" s="1">
        <v>14100</v>
      </c>
    </row>
    <row r="55" spans="1:6" x14ac:dyDescent="0.3">
      <c r="A55" s="1">
        <v>24</v>
      </c>
      <c r="B55" s="80" t="s">
        <v>297</v>
      </c>
      <c r="C55" s="80"/>
      <c r="D55" s="80"/>
      <c r="E55" s="1">
        <v>1</v>
      </c>
      <c r="F55" s="1">
        <v>19990</v>
      </c>
    </row>
    <row r="56" spans="1:6" x14ac:dyDescent="0.3">
      <c r="A56" s="1"/>
      <c r="B56" s="90" t="s">
        <v>304</v>
      </c>
      <c r="C56" s="83"/>
      <c r="D56" s="84"/>
      <c r="E56" s="1">
        <v>1</v>
      </c>
      <c r="F56" s="1">
        <v>35900</v>
      </c>
    </row>
    <row r="57" spans="1:6" x14ac:dyDescent="0.3">
      <c r="A57" s="1"/>
      <c r="B57" s="90" t="s">
        <v>306</v>
      </c>
      <c r="C57" s="83"/>
      <c r="D57" s="84"/>
      <c r="E57" s="1">
        <v>3</v>
      </c>
      <c r="F57" s="1">
        <v>107970</v>
      </c>
    </row>
    <row r="58" spans="1:6" x14ac:dyDescent="0.3">
      <c r="A58" s="1"/>
      <c r="B58" s="90" t="s">
        <v>307</v>
      </c>
      <c r="C58" s="83"/>
      <c r="D58" s="84"/>
      <c r="E58" s="1">
        <v>2</v>
      </c>
      <c r="F58" s="1">
        <v>45980</v>
      </c>
    </row>
    <row r="59" spans="1:6" x14ac:dyDescent="0.3">
      <c r="A59" s="1"/>
      <c r="B59" s="90" t="s">
        <v>308</v>
      </c>
      <c r="C59" s="83"/>
      <c r="D59" s="84"/>
      <c r="E59" s="1">
        <v>3</v>
      </c>
      <c r="F59" s="1">
        <v>78900</v>
      </c>
    </row>
    <row r="60" spans="1:6" x14ac:dyDescent="0.3">
      <c r="A60" s="1"/>
      <c r="B60" s="90" t="s">
        <v>309</v>
      </c>
      <c r="C60" s="83"/>
      <c r="D60" s="84"/>
      <c r="E60" s="1">
        <v>1</v>
      </c>
      <c r="F60" s="1">
        <v>28000</v>
      </c>
    </row>
    <row r="61" spans="1:6" x14ac:dyDescent="0.3">
      <c r="A61" s="1"/>
      <c r="B61" s="90" t="s">
        <v>310</v>
      </c>
      <c r="C61" s="83"/>
      <c r="D61" s="84"/>
      <c r="E61" s="1">
        <v>2</v>
      </c>
      <c r="F61" s="1">
        <v>4598</v>
      </c>
    </row>
    <row r="62" spans="1:6" x14ac:dyDescent="0.3">
      <c r="A62" s="1"/>
      <c r="B62" s="90" t="s">
        <v>312</v>
      </c>
      <c r="C62" s="83"/>
      <c r="D62" s="84"/>
      <c r="E62" s="1">
        <v>25</v>
      </c>
      <c r="F62" s="1">
        <v>53737.7</v>
      </c>
    </row>
    <row r="63" spans="1:6" x14ac:dyDescent="0.3">
      <c r="A63" s="1"/>
      <c r="B63" s="90" t="s">
        <v>305</v>
      </c>
      <c r="C63" s="83"/>
      <c r="D63" s="84"/>
      <c r="E63" s="1">
        <v>1</v>
      </c>
      <c r="F63" s="1">
        <v>8800</v>
      </c>
    </row>
    <row r="64" spans="1:6" x14ac:dyDescent="0.3">
      <c r="A64" s="1"/>
      <c r="B64" s="77" t="s">
        <v>313</v>
      </c>
      <c r="C64" s="78"/>
      <c r="D64" s="79"/>
      <c r="E64" s="1">
        <v>35</v>
      </c>
      <c r="F64" s="1">
        <v>78062</v>
      </c>
    </row>
    <row r="65" spans="1:8" x14ac:dyDescent="0.3">
      <c r="A65" s="1"/>
      <c r="B65" s="77" t="s">
        <v>314</v>
      </c>
      <c r="C65" s="78"/>
      <c r="D65" s="79"/>
      <c r="E65" s="1">
        <v>2</v>
      </c>
      <c r="F65" s="1">
        <v>16400</v>
      </c>
    </row>
    <row r="66" spans="1:8" x14ac:dyDescent="0.3">
      <c r="A66" s="1"/>
      <c r="B66" s="77" t="s">
        <v>316</v>
      </c>
      <c r="C66" s="78"/>
      <c r="D66" s="79"/>
      <c r="E66" s="1">
        <v>40</v>
      </c>
      <c r="F66" s="1">
        <v>34200</v>
      </c>
    </row>
    <row r="67" spans="1:8" x14ac:dyDescent="0.3">
      <c r="A67" s="1"/>
      <c r="B67" s="77" t="s">
        <v>319</v>
      </c>
      <c r="C67" s="78"/>
      <c r="D67" s="79"/>
      <c r="E67" s="1">
        <v>2</v>
      </c>
      <c r="F67" s="1">
        <v>1217850</v>
      </c>
    </row>
    <row r="68" spans="1:8" x14ac:dyDescent="0.3">
      <c r="A68" s="1"/>
      <c r="B68" s="77" t="s">
        <v>320</v>
      </c>
      <c r="C68" s="78"/>
      <c r="D68" s="79"/>
      <c r="E68" s="1">
        <v>200</v>
      </c>
      <c r="F68" s="1">
        <v>11400</v>
      </c>
    </row>
    <row r="69" spans="1:8" x14ac:dyDescent="0.3">
      <c r="A69" s="1"/>
      <c r="B69" s="77" t="s">
        <v>318</v>
      </c>
      <c r="C69" s="78"/>
      <c r="D69" s="79"/>
      <c r="E69" s="1">
        <v>1</v>
      </c>
      <c r="F69" s="1">
        <v>42755.61</v>
      </c>
    </row>
    <row r="70" spans="1:8" ht="14.4" customHeight="1" x14ac:dyDescent="0.3">
      <c r="A70" s="1"/>
      <c r="B70" s="85" t="s">
        <v>271</v>
      </c>
      <c r="C70" s="86"/>
      <c r="D70" s="87"/>
      <c r="E70" s="34">
        <f>SUM(E32:E69)</f>
        <v>831</v>
      </c>
      <c r="F70" s="34">
        <f>$AH66</f>
        <v>0</v>
      </c>
    </row>
    <row r="72" spans="1:8" x14ac:dyDescent="0.3">
      <c r="B72" s="88" t="s">
        <v>161</v>
      </c>
      <c r="C72" s="88"/>
      <c r="D72" s="88"/>
      <c r="E72" s="1"/>
      <c r="F72" s="1"/>
    </row>
    <row r="73" spans="1:8" ht="29.25" customHeight="1" x14ac:dyDescent="0.3">
      <c r="B73" s="89" t="s">
        <v>298</v>
      </c>
      <c r="C73" s="89"/>
      <c r="D73" s="89"/>
      <c r="E73" s="34">
        <v>7</v>
      </c>
      <c r="F73" s="34">
        <v>34950</v>
      </c>
    </row>
    <row r="76" spans="1:8" x14ac:dyDescent="0.3">
      <c r="B76" s="81" t="s">
        <v>299</v>
      </c>
      <c r="C76" s="82"/>
      <c r="D76" s="82"/>
      <c r="E76" s="83"/>
      <c r="F76" s="83"/>
      <c r="G76" s="84"/>
      <c r="H76" s="35">
        <f>SUM(H19,F30,F70,F73)</f>
        <v>778704</v>
      </c>
    </row>
  </sheetData>
  <mergeCells count="69">
    <mergeCell ref="B66:D66"/>
    <mergeCell ref="B26:D26"/>
    <mergeCell ref="B69:D69"/>
    <mergeCell ref="B67:D67"/>
    <mergeCell ref="B68:D68"/>
    <mergeCell ref="B29:D29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7:D7"/>
    <mergeCell ref="A1:F1"/>
    <mergeCell ref="B3:D3"/>
    <mergeCell ref="B5:D5"/>
    <mergeCell ref="B8:D8"/>
    <mergeCell ref="B9:D9"/>
    <mergeCell ref="B10:D10"/>
    <mergeCell ref="B11:D11"/>
    <mergeCell ref="B12:D12"/>
    <mergeCell ref="B13:D13"/>
    <mergeCell ref="B14:D14"/>
    <mergeCell ref="B19:D19"/>
    <mergeCell ref="B21:D21"/>
    <mergeCell ref="B31:D31"/>
    <mergeCell ref="B23:D23"/>
    <mergeCell ref="B15:D15"/>
    <mergeCell ref="B18:D18"/>
    <mergeCell ref="B17:D17"/>
    <mergeCell ref="B16:D16"/>
    <mergeCell ref="B28:D28"/>
    <mergeCell ref="B27:D27"/>
    <mergeCell ref="B24:D24"/>
    <mergeCell ref="B25:D25"/>
    <mergeCell ref="B22:D22"/>
    <mergeCell ref="B30:D30"/>
    <mergeCell ref="B42:D42"/>
    <mergeCell ref="B43:D43"/>
    <mergeCell ref="B44:D44"/>
    <mergeCell ref="B45:D45"/>
    <mergeCell ref="B46:D46"/>
    <mergeCell ref="B61:D61"/>
    <mergeCell ref="B62:D62"/>
    <mergeCell ref="B47:D47"/>
    <mergeCell ref="B48:D48"/>
    <mergeCell ref="B49:D49"/>
    <mergeCell ref="B50:D50"/>
    <mergeCell ref="B51:D51"/>
    <mergeCell ref="B64:D64"/>
    <mergeCell ref="B65:D65"/>
    <mergeCell ref="B52:D52"/>
    <mergeCell ref="B53:D53"/>
    <mergeCell ref="B76:G76"/>
    <mergeCell ref="B54:D54"/>
    <mergeCell ref="B55:D55"/>
    <mergeCell ref="B70:D70"/>
    <mergeCell ref="B72:D72"/>
    <mergeCell ref="B73:D73"/>
    <mergeCell ref="B56:D56"/>
    <mergeCell ref="B63:D63"/>
    <mergeCell ref="B57:D57"/>
    <mergeCell ref="B58:D58"/>
    <mergeCell ref="B59:D59"/>
    <mergeCell ref="B60:D6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topLeftCell="A25" workbookViewId="0">
      <selection sqref="A1:M43"/>
    </sheetView>
  </sheetViews>
  <sheetFormatPr defaultRowHeight="14.4" x14ac:dyDescent="0.3"/>
  <sheetData>
    <row r="1" spans="1:9" x14ac:dyDescent="0.3">
      <c r="A1" s="98" t="s">
        <v>321</v>
      </c>
      <c r="B1" s="98"/>
      <c r="C1" s="98"/>
      <c r="D1" s="98"/>
      <c r="E1" s="98"/>
      <c r="F1" s="98"/>
    </row>
    <row r="2" spans="1:9" x14ac:dyDescent="0.3">
      <c r="G2" s="30" t="s">
        <v>248</v>
      </c>
      <c r="H2" s="36"/>
    </row>
    <row r="3" spans="1:9" x14ac:dyDescent="0.3">
      <c r="A3" s="1">
        <v>1</v>
      </c>
      <c r="B3" s="99" t="s">
        <v>322</v>
      </c>
      <c r="C3" s="100"/>
      <c r="D3" s="101"/>
      <c r="E3" s="1"/>
      <c r="F3" s="1"/>
      <c r="G3" s="26">
        <v>1</v>
      </c>
      <c r="H3" s="38">
        <v>6000</v>
      </c>
      <c r="I3" s="36"/>
    </row>
    <row r="4" spans="1:9" x14ac:dyDescent="0.3">
      <c r="A4" s="1">
        <v>2</v>
      </c>
      <c r="B4" s="1" t="s">
        <v>323</v>
      </c>
      <c r="C4" s="11"/>
      <c r="D4" s="1"/>
      <c r="E4" s="1"/>
      <c r="F4" s="1"/>
      <c r="G4" s="1">
        <v>1</v>
      </c>
      <c r="H4" s="38">
        <v>4000</v>
      </c>
      <c r="I4" s="36"/>
    </row>
    <row r="5" spans="1:9" x14ac:dyDescent="0.3">
      <c r="A5" s="1">
        <v>3</v>
      </c>
      <c r="B5" s="99" t="s">
        <v>324</v>
      </c>
      <c r="C5" s="100"/>
      <c r="D5" s="101"/>
      <c r="E5" s="1"/>
      <c r="F5" s="1"/>
      <c r="G5" s="1">
        <v>4</v>
      </c>
      <c r="H5" s="38">
        <v>7000</v>
      </c>
      <c r="I5" s="36"/>
    </row>
    <row r="6" spans="1:9" x14ac:dyDescent="0.3">
      <c r="A6" s="1">
        <v>4</v>
      </c>
      <c r="B6" s="1" t="s">
        <v>325</v>
      </c>
      <c r="C6" s="11"/>
      <c r="D6" s="1"/>
      <c r="E6" s="1"/>
      <c r="F6" s="1"/>
      <c r="G6" s="1">
        <v>40</v>
      </c>
      <c r="H6" s="38">
        <v>22700</v>
      </c>
      <c r="I6" s="36"/>
    </row>
    <row r="7" spans="1:9" x14ac:dyDescent="0.3">
      <c r="A7" s="1">
        <v>5</v>
      </c>
      <c r="B7" s="97" t="s">
        <v>326</v>
      </c>
      <c r="C7" s="97"/>
      <c r="D7" s="97"/>
      <c r="E7" s="1"/>
      <c r="F7" s="1"/>
      <c r="G7" s="26">
        <v>1</v>
      </c>
      <c r="H7" s="39">
        <v>6000</v>
      </c>
    </row>
    <row r="8" spans="1:9" x14ac:dyDescent="0.3">
      <c r="A8" s="26">
        <v>6</v>
      </c>
      <c r="B8" s="96" t="s">
        <v>164</v>
      </c>
      <c r="C8" s="96"/>
      <c r="D8" s="96"/>
      <c r="E8" s="1"/>
      <c r="F8" s="1"/>
      <c r="G8" s="26">
        <v>148</v>
      </c>
      <c r="H8" s="39">
        <v>58830</v>
      </c>
    </row>
    <row r="9" spans="1:9" x14ac:dyDescent="0.3">
      <c r="A9" s="26">
        <v>7</v>
      </c>
      <c r="B9" s="96" t="s">
        <v>327</v>
      </c>
      <c r="C9" s="96"/>
      <c r="D9" s="96"/>
      <c r="E9" s="1"/>
      <c r="F9" s="1"/>
      <c r="G9" s="26">
        <v>1</v>
      </c>
      <c r="H9" s="39">
        <v>8000</v>
      </c>
    </row>
    <row r="10" spans="1:9" x14ac:dyDescent="0.3">
      <c r="A10" s="26">
        <v>8</v>
      </c>
      <c r="B10" s="97" t="s">
        <v>326</v>
      </c>
      <c r="C10" s="97"/>
      <c r="D10" s="97"/>
      <c r="E10" s="1"/>
      <c r="F10" s="1"/>
      <c r="G10" s="26">
        <v>1</v>
      </c>
      <c r="H10" s="39">
        <v>4000</v>
      </c>
    </row>
    <row r="11" spans="1:9" x14ac:dyDescent="0.3">
      <c r="A11" s="26"/>
      <c r="B11" s="80"/>
      <c r="C11" s="80"/>
      <c r="D11" s="80"/>
      <c r="E11" s="1"/>
      <c r="F11" s="1"/>
      <c r="G11" s="26"/>
      <c r="H11" s="39"/>
    </row>
    <row r="12" spans="1:9" x14ac:dyDescent="0.3">
      <c r="A12" s="26"/>
      <c r="B12" s="80"/>
      <c r="C12" s="80"/>
      <c r="D12" s="80"/>
      <c r="E12" s="1"/>
      <c r="F12" s="1"/>
      <c r="G12" s="26"/>
      <c r="H12" s="39"/>
    </row>
    <row r="13" spans="1:9" x14ac:dyDescent="0.3">
      <c r="A13" s="26"/>
      <c r="B13" s="80"/>
      <c r="C13" s="80"/>
      <c r="D13" s="80"/>
      <c r="E13" s="1"/>
      <c r="F13" s="1"/>
      <c r="G13" s="26"/>
      <c r="H13" s="39"/>
    </row>
    <row r="14" spans="1:9" x14ac:dyDescent="0.3">
      <c r="A14" s="26"/>
      <c r="B14" s="80"/>
      <c r="C14" s="80"/>
      <c r="D14" s="80"/>
      <c r="E14" s="1"/>
      <c r="F14" s="1"/>
      <c r="G14" s="26"/>
      <c r="H14" s="39"/>
    </row>
    <row r="15" spans="1:9" x14ac:dyDescent="0.3">
      <c r="A15" s="26"/>
      <c r="B15" s="93"/>
      <c r="C15" s="94"/>
      <c r="D15" s="95"/>
      <c r="E15" s="1"/>
      <c r="F15" s="1"/>
      <c r="G15" s="26"/>
      <c r="H15" s="39"/>
    </row>
    <row r="16" spans="1:9" x14ac:dyDescent="0.3">
      <c r="A16" s="26"/>
      <c r="B16" s="93"/>
      <c r="C16" s="94"/>
      <c r="D16" s="95"/>
      <c r="E16" s="1"/>
      <c r="F16" s="1"/>
      <c r="G16" s="26"/>
      <c r="H16" s="39"/>
    </row>
    <row r="17" spans="1:8" x14ac:dyDescent="0.3">
      <c r="A17" s="26"/>
      <c r="B17" s="93"/>
      <c r="C17" s="94"/>
      <c r="D17" s="95"/>
      <c r="E17" s="1"/>
      <c r="F17" s="1"/>
      <c r="G17" s="26"/>
      <c r="H17" s="39"/>
    </row>
    <row r="18" spans="1:8" x14ac:dyDescent="0.3">
      <c r="A18" s="26"/>
      <c r="B18" s="93"/>
      <c r="C18" s="94"/>
      <c r="D18" s="95"/>
      <c r="E18" s="1"/>
      <c r="F18" s="1"/>
      <c r="G18" s="26"/>
      <c r="H18" s="39"/>
    </row>
    <row r="19" spans="1:8" x14ac:dyDescent="0.3">
      <c r="A19" s="1"/>
      <c r="B19" s="91" t="s">
        <v>271</v>
      </c>
      <c r="C19" s="91"/>
      <c r="D19" s="91"/>
      <c r="E19" s="34"/>
      <c r="F19" s="34"/>
      <c r="G19" s="34">
        <f>SUM(G3:G18)</f>
        <v>197</v>
      </c>
      <c r="H19" s="34">
        <f>SUM(H3:H18)</f>
        <v>116530</v>
      </c>
    </row>
    <row r="21" spans="1:8" x14ac:dyDescent="0.3">
      <c r="A21" s="46"/>
      <c r="B21" s="102"/>
      <c r="C21" s="102"/>
      <c r="D21" s="102"/>
      <c r="E21" s="47"/>
      <c r="F21" s="47"/>
    </row>
    <row r="22" spans="1:8" x14ac:dyDescent="0.3">
      <c r="A22" s="1"/>
      <c r="B22" s="92" t="s">
        <v>272</v>
      </c>
      <c r="C22" s="92"/>
      <c r="D22" s="92"/>
      <c r="E22" s="1"/>
      <c r="F22" s="1"/>
    </row>
    <row r="23" spans="1:8" x14ac:dyDescent="0.3">
      <c r="A23" s="1">
        <v>1</v>
      </c>
      <c r="B23" s="96" t="s">
        <v>332</v>
      </c>
      <c r="C23" s="96"/>
      <c r="D23" s="96"/>
      <c r="E23" s="1">
        <v>200</v>
      </c>
      <c r="F23" s="1">
        <v>24600</v>
      </c>
    </row>
    <row r="24" spans="1:8" x14ac:dyDescent="0.3">
      <c r="A24" s="1">
        <v>2</v>
      </c>
      <c r="B24" s="96" t="s">
        <v>18</v>
      </c>
      <c r="C24" s="96"/>
      <c r="D24" s="96"/>
      <c r="E24" s="1">
        <v>12</v>
      </c>
      <c r="F24" s="1">
        <v>50414.68</v>
      </c>
    </row>
    <row r="25" spans="1:8" x14ac:dyDescent="0.3">
      <c r="A25" s="1">
        <v>3</v>
      </c>
      <c r="B25" s="80" t="s">
        <v>333</v>
      </c>
      <c r="C25" s="80"/>
      <c r="D25" s="80"/>
      <c r="E25" s="1">
        <v>1065</v>
      </c>
      <c r="F25" s="1">
        <v>71834</v>
      </c>
    </row>
    <row r="26" spans="1:8" x14ac:dyDescent="0.3">
      <c r="A26" s="1">
        <v>4</v>
      </c>
      <c r="B26" s="96" t="s">
        <v>334</v>
      </c>
      <c r="C26" s="96"/>
      <c r="D26" s="96"/>
      <c r="E26" s="1">
        <v>42</v>
      </c>
      <c r="F26" s="1">
        <v>17600</v>
      </c>
    </row>
    <row r="27" spans="1:8" x14ac:dyDescent="0.3">
      <c r="A27" s="1">
        <v>5</v>
      </c>
      <c r="B27" s="80" t="s">
        <v>335</v>
      </c>
      <c r="C27" s="80"/>
      <c r="D27" s="80"/>
      <c r="E27" s="1">
        <v>200</v>
      </c>
      <c r="F27" s="1">
        <v>197801.11</v>
      </c>
    </row>
    <row r="28" spans="1:8" x14ac:dyDescent="0.3">
      <c r="A28" s="1">
        <v>6</v>
      </c>
      <c r="B28" s="80" t="s">
        <v>336</v>
      </c>
      <c r="C28" s="80"/>
      <c r="D28" s="80"/>
      <c r="E28" s="1">
        <v>20</v>
      </c>
      <c r="F28" s="1">
        <v>17220</v>
      </c>
    </row>
    <row r="29" spans="1:8" x14ac:dyDescent="0.3">
      <c r="A29" s="1">
        <v>7</v>
      </c>
      <c r="B29" s="80" t="s">
        <v>287</v>
      </c>
      <c r="C29" s="80"/>
      <c r="D29" s="80"/>
      <c r="E29" s="1" t="s">
        <v>337</v>
      </c>
      <c r="F29" s="1">
        <v>7200</v>
      </c>
    </row>
    <row r="30" spans="1:8" x14ac:dyDescent="0.3">
      <c r="A30" s="1"/>
      <c r="B30" s="85" t="s">
        <v>271</v>
      </c>
      <c r="C30" s="86"/>
      <c r="D30" s="87"/>
      <c r="E30" s="34">
        <f>SUM(E23:E29)</f>
        <v>1539</v>
      </c>
      <c r="F30" s="34">
        <f>$AH66+SUM(F23:F29)</f>
        <v>386669.79</v>
      </c>
    </row>
    <row r="32" spans="1:8" x14ac:dyDescent="0.3">
      <c r="B32" s="88" t="s">
        <v>161</v>
      </c>
      <c r="C32" s="88"/>
      <c r="D32" s="88"/>
      <c r="E32" s="1"/>
      <c r="F32" s="1"/>
    </row>
    <row r="33" spans="2:13" x14ac:dyDescent="0.3">
      <c r="B33" s="89" t="s">
        <v>330</v>
      </c>
      <c r="C33" s="89"/>
      <c r="D33" s="89"/>
      <c r="E33" s="41">
        <v>3</v>
      </c>
      <c r="F33" s="41">
        <v>64000</v>
      </c>
    </row>
    <row r="34" spans="2:13" x14ac:dyDescent="0.3">
      <c r="B34" s="96" t="s">
        <v>164</v>
      </c>
      <c r="C34" s="96"/>
      <c r="D34" s="96"/>
      <c r="E34" s="1">
        <v>150</v>
      </c>
      <c r="F34" s="1">
        <v>236815</v>
      </c>
    </row>
    <row r="35" spans="2:13" x14ac:dyDescent="0.3">
      <c r="B35" s="96" t="s">
        <v>331</v>
      </c>
      <c r="C35" s="96"/>
      <c r="D35" s="96"/>
      <c r="E35" s="1">
        <v>600</v>
      </c>
      <c r="F35" s="1">
        <v>40185</v>
      </c>
      <c r="G35" s="48" t="s">
        <v>339</v>
      </c>
    </row>
    <row r="36" spans="2:13" x14ac:dyDescent="0.3">
      <c r="B36" s="43" t="s">
        <v>263</v>
      </c>
      <c r="C36" s="44"/>
      <c r="D36" s="44"/>
      <c r="E36" s="45">
        <f>SUM(E33:E35)</f>
        <v>753</v>
      </c>
      <c r="F36" s="45">
        <f>SUM(F33:F35)</f>
        <v>341000</v>
      </c>
      <c r="G36" s="80" t="s">
        <v>328</v>
      </c>
      <c r="H36" s="80"/>
      <c r="I36" s="80"/>
      <c r="J36" s="1"/>
      <c r="K36" s="1"/>
      <c r="L36" s="26">
        <v>12</v>
      </c>
      <c r="M36" s="40">
        <v>186000</v>
      </c>
    </row>
    <row r="37" spans="2:13" x14ac:dyDescent="0.3">
      <c r="G37" s="80" t="s">
        <v>329</v>
      </c>
      <c r="H37" s="80"/>
      <c r="I37" s="80"/>
      <c r="J37" s="1"/>
      <c r="K37" s="1"/>
      <c r="L37" s="26">
        <v>3</v>
      </c>
      <c r="M37" s="40">
        <v>30000</v>
      </c>
    </row>
    <row r="38" spans="2:13" x14ac:dyDescent="0.3">
      <c r="M38" s="48">
        <v>216000</v>
      </c>
    </row>
    <row r="39" spans="2:13" x14ac:dyDescent="0.3">
      <c r="B39" s="42" t="s">
        <v>338</v>
      </c>
      <c r="C39" s="42"/>
      <c r="D39" s="42"/>
      <c r="E39" s="42"/>
      <c r="F39" s="42"/>
      <c r="G39" s="42"/>
      <c r="H39" s="42">
        <f>SUM(H19,F30,F36,M38)</f>
        <v>1060199.79</v>
      </c>
    </row>
    <row r="55" ht="14.4" customHeight="1" x14ac:dyDescent="0.3"/>
    <row r="56" ht="14.4" customHeight="1" x14ac:dyDescent="0.3"/>
    <row r="57" ht="14.4" customHeight="1" x14ac:dyDescent="0.3"/>
    <row r="58" ht="14.4" customHeight="1" x14ac:dyDescent="0.3"/>
    <row r="60" ht="14.4" customHeight="1" x14ac:dyDescent="0.3"/>
    <row r="76" spans="7:8" x14ac:dyDescent="0.3">
      <c r="G76" s="37"/>
      <c r="H76" s="35">
        <f>SUM(H19,F21,F30,F33)</f>
        <v>567199.79</v>
      </c>
    </row>
  </sheetData>
  <mergeCells count="32">
    <mergeCell ref="B32:D32"/>
    <mergeCell ref="B33:D33"/>
    <mergeCell ref="B34:D34"/>
    <mergeCell ref="B35:D35"/>
    <mergeCell ref="B30:D30"/>
    <mergeCell ref="B25:D25"/>
    <mergeCell ref="B26:D26"/>
    <mergeCell ref="B27:D27"/>
    <mergeCell ref="B28:D28"/>
    <mergeCell ref="B29:D29"/>
    <mergeCell ref="B23:D23"/>
    <mergeCell ref="B24:D24"/>
    <mergeCell ref="B16:D16"/>
    <mergeCell ref="B17:D17"/>
    <mergeCell ref="B18:D18"/>
    <mergeCell ref="B19:D19"/>
    <mergeCell ref="G36:I36"/>
    <mergeCell ref="G37:I37"/>
    <mergeCell ref="B15:D15"/>
    <mergeCell ref="A1:F1"/>
    <mergeCell ref="B3:D3"/>
    <mergeCell ref="B5:D5"/>
    <mergeCell ref="B7:D7"/>
    <mergeCell ref="B8:D8"/>
    <mergeCell ref="B9:D9"/>
    <mergeCell ref="B10:D10"/>
    <mergeCell ref="B11:D11"/>
    <mergeCell ref="B12:D12"/>
    <mergeCell ref="B13:D13"/>
    <mergeCell ref="B14:D14"/>
    <mergeCell ref="B21:D21"/>
    <mergeCell ref="B22:D2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topLeftCell="A16" workbookViewId="0">
      <selection activeCell="H40" sqref="H40"/>
    </sheetView>
  </sheetViews>
  <sheetFormatPr defaultRowHeight="14.4" x14ac:dyDescent="0.3"/>
  <cols>
    <col min="6" max="6" width="9.5546875" bestFit="1" customWidth="1"/>
    <col min="8" max="8" width="9.5546875" bestFit="1" customWidth="1"/>
  </cols>
  <sheetData>
    <row r="1" spans="1:9" x14ac:dyDescent="0.3">
      <c r="A1" s="98">
        <v>2023</v>
      </c>
      <c r="B1" s="98"/>
      <c r="C1" s="98"/>
      <c r="D1" s="98"/>
      <c r="E1" s="98"/>
      <c r="F1" s="98"/>
    </row>
    <row r="2" spans="1:9" x14ac:dyDescent="0.3">
      <c r="G2" s="30" t="s">
        <v>248</v>
      </c>
      <c r="H2" s="49"/>
    </row>
    <row r="3" spans="1:9" x14ac:dyDescent="0.3">
      <c r="A3" s="1">
        <v>1</v>
      </c>
      <c r="B3" s="99" t="s">
        <v>340</v>
      </c>
      <c r="C3" s="100"/>
      <c r="D3" s="101"/>
      <c r="E3" s="1"/>
      <c r="F3" s="1"/>
      <c r="G3" s="26">
        <v>1</v>
      </c>
      <c r="H3" s="51">
        <v>15000</v>
      </c>
      <c r="I3" s="49"/>
    </row>
    <row r="4" spans="1:9" x14ac:dyDescent="0.3">
      <c r="A4" s="1">
        <v>2</v>
      </c>
      <c r="B4" s="1" t="s">
        <v>341</v>
      </c>
      <c r="C4" s="11"/>
      <c r="D4" s="1"/>
      <c r="E4" s="1"/>
      <c r="F4" s="1"/>
      <c r="G4" s="1">
        <v>1</v>
      </c>
      <c r="H4" s="51">
        <v>5000</v>
      </c>
      <c r="I4" s="49"/>
    </row>
    <row r="5" spans="1:9" x14ac:dyDescent="0.3">
      <c r="A5" s="1">
        <v>3</v>
      </c>
      <c r="B5" s="99" t="s">
        <v>323</v>
      </c>
      <c r="C5" s="100"/>
      <c r="D5" s="101"/>
      <c r="E5" s="1"/>
      <c r="F5" s="1"/>
      <c r="G5" s="1">
        <v>1</v>
      </c>
      <c r="H5" s="51">
        <v>2000</v>
      </c>
      <c r="I5" s="49"/>
    </row>
    <row r="6" spans="1:9" x14ac:dyDescent="0.3">
      <c r="A6" s="1">
        <v>4</v>
      </c>
      <c r="B6" s="1" t="s">
        <v>342</v>
      </c>
      <c r="C6" s="11"/>
      <c r="D6" s="1"/>
      <c r="E6" s="1"/>
      <c r="F6" s="1"/>
      <c r="G6" s="1">
        <v>2</v>
      </c>
      <c r="H6" s="51">
        <v>2000</v>
      </c>
      <c r="I6" s="49"/>
    </row>
    <row r="7" spans="1:9" x14ac:dyDescent="0.3">
      <c r="A7" s="1">
        <v>5</v>
      </c>
      <c r="B7" s="97" t="s">
        <v>343</v>
      </c>
      <c r="C7" s="97"/>
      <c r="D7" s="97"/>
      <c r="E7" s="1"/>
      <c r="F7" s="1"/>
      <c r="G7" s="26">
        <v>1</v>
      </c>
      <c r="H7" s="50">
        <v>1000</v>
      </c>
    </row>
    <row r="8" spans="1:9" x14ac:dyDescent="0.3">
      <c r="A8" s="26">
        <v>6</v>
      </c>
      <c r="B8" s="96" t="s">
        <v>344</v>
      </c>
      <c r="C8" s="96"/>
      <c r="D8" s="96"/>
      <c r="E8" s="1"/>
      <c r="F8" s="1"/>
      <c r="G8" s="26">
        <v>1</v>
      </c>
      <c r="H8" s="50">
        <v>500</v>
      </c>
    </row>
    <row r="9" spans="1:9" x14ac:dyDescent="0.3">
      <c r="A9" s="26">
        <v>7</v>
      </c>
      <c r="B9" s="96" t="s">
        <v>345</v>
      </c>
      <c r="C9" s="96"/>
      <c r="D9" s="96"/>
      <c r="E9" s="1"/>
      <c r="F9" s="1"/>
      <c r="G9" s="26">
        <v>8</v>
      </c>
      <c r="H9" s="50">
        <v>3200</v>
      </c>
    </row>
    <row r="10" spans="1:9" x14ac:dyDescent="0.3">
      <c r="A10" s="26">
        <v>8</v>
      </c>
      <c r="B10" s="97" t="s">
        <v>346</v>
      </c>
      <c r="C10" s="97"/>
      <c r="D10" s="97"/>
      <c r="E10" s="1"/>
      <c r="F10" s="1"/>
      <c r="G10" s="26">
        <v>7</v>
      </c>
      <c r="H10" s="50">
        <v>700</v>
      </c>
    </row>
    <row r="11" spans="1:9" x14ac:dyDescent="0.3">
      <c r="A11" s="26">
        <v>9</v>
      </c>
      <c r="B11" s="80" t="s">
        <v>347</v>
      </c>
      <c r="C11" s="80"/>
      <c r="D11" s="80"/>
      <c r="E11" s="1"/>
      <c r="F11" s="1"/>
      <c r="G11" s="26">
        <v>1</v>
      </c>
      <c r="H11" s="50">
        <v>1500</v>
      </c>
    </row>
    <row r="12" spans="1:9" x14ac:dyDescent="0.3">
      <c r="A12" s="26">
        <v>10</v>
      </c>
      <c r="B12" s="80" t="s">
        <v>348</v>
      </c>
      <c r="C12" s="80"/>
      <c r="D12" s="80"/>
      <c r="E12" s="1"/>
      <c r="F12" s="1"/>
      <c r="G12" s="26">
        <v>12</v>
      </c>
      <c r="H12" s="50">
        <v>9600</v>
      </c>
    </row>
    <row r="13" spans="1:9" x14ac:dyDescent="0.3">
      <c r="A13" s="26">
        <v>11</v>
      </c>
      <c r="B13" s="80" t="s">
        <v>164</v>
      </c>
      <c r="C13" s="80"/>
      <c r="D13" s="80"/>
      <c r="E13" s="1"/>
      <c r="F13" s="1"/>
      <c r="G13" s="26">
        <v>27</v>
      </c>
      <c r="H13" s="50">
        <v>5700</v>
      </c>
    </row>
    <row r="14" spans="1:9" x14ac:dyDescent="0.3">
      <c r="A14" s="26">
        <v>12</v>
      </c>
      <c r="B14" s="80" t="s">
        <v>349</v>
      </c>
      <c r="C14" s="80"/>
      <c r="D14" s="80"/>
      <c r="E14" s="1"/>
      <c r="F14" s="1"/>
      <c r="G14" s="26">
        <v>1</v>
      </c>
      <c r="H14" s="50">
        <v>4000</v>
      </c>
    </row>
    <row r="15" spans="1:9" x14ac:dyDescent="0.3">
      <c r="A15" s="26">
        <v>13</v>
      </c>
      <c r="B15" s="108" t="s">
        <v>350</v>
      </c>
      <c r="C15" s="109"/>
      <c r="D15" s="110"/>
      <c r="E15" s="1"/>
      <c r="F15" s="1"/>
      <c r="G15" s="26">
        <v>1</v>
      </c>
      <c r="H15" s="50">
        <v>1000</v>
      </c>
    </row>
    <row r="16" spans="1:9" x14ac:dyDescent="0.3">
      <c r="A16" s="26">
        <v>14</v>
      </c>
      <c r="B16" s="108" t="s">
        <v>351</v>
      </c>
      <c r="C16" s="109"/>
      <c r="D16" s="110"/>
      <c r="E16" s="1"/>
      <c r="F16" s="1"/>
      <c r="G16" s="26">
        <v>1</v>
      </c>
      <c r="H16" s="50">
        <v>1000</v>
      </c>
    </row>
    <row r="17" spans="1:8" x14ac:dyDescent="0.3">
      <c r="A17" s="26">
        <v>15</v>
      </c>
      <c r="B17" s="108" t="s">
        <v>352</v>
      </c>
      <c r="C17" s="109"/>
      <c r="D17" s="110"/>
      <c r="E17" s="1"/>
      <c r="F17" s="1"/>
      <c r="G17" s="26">
        <v>1</v>
      </c>
      <c r="H17" s="50">
        <v>1000</v>
      </c>
    </row>
    <row r="18" spans="1:8" x14ac:dyDescent="0.3">
      <c r="A18" s="26"/>
      <c r="B18" s="93"/>
      <c r="C18" s="94"/>
      <c r="D18" s="95"/>
      <c r="E18" s="1"/>
      <c r="F18" s="1"/>
      <c r="G18" s="26"/>
      <c r="H18" s="50"/>
    </row>
    <row r="19" spans="1:8" x14ac:dyDescent="0.3">
      <c r="A19" s="1"/>
      <c r="B19" s="91" t="s">
        <v>271</v>
      </c>
      <c r="C19" s="91"/>
      <c r="D19" s="91"/>
      <c r="E19" s="34"/>
      <c r="F19" s="34"/>
      <c r="G19" s="34">
        <f>SUM(G3:G18)</f>
        <v>66</v>
      </c>
      <c r="H19" s="34">
        <f>SUM(H3:H18)</f>
        <v>53200</v>
      </c>
    </row>
    <row r="21" spans="1:8" x14ac:dyDescent="0.3">
      <c r="A21" s="46"/>
      <c r="B21" s="102"/>
      <c r="C21" s="102"/>
      <c r="D21" s="102"/>
      <c r="E21" s="47"/>
      <c r="F21" s="47"/>
    </row>
    <row r="22" spans="1:8" x14ac:dyDescent="0.3">
      <c r="A22" s="1"/>
      <c r="B22" s="92" t="s">
        <v>272</v>
      </c>
      <c r="C22" s="92"/>
      <c r="D22" s="92"/>
      <c r="E22" s="1"/>
      <c r="F22" s="1"/>
    </row>
    <row r="23" spans="1:8" x14ac:dyDescent="0.3">
      <c r="A23" s="1">
        <v>1</v>
      </c>
      <c r="B23" s="96" t="s">
        <v>332</v>
      </c>
      <c r="C23" s="96"/>
      <c r="D23" s="96"/>
      <c r="E23" s="1">
        <v>200</v>
      </c>
      <c r="F23" s="1">
        <v>49151.839999999997</v>
      </c>
    </row>
    <row r="24" spans="1:8" x14ac:dyDescent="0.3">
      <c r="A24" s="1"/>
      <c r="B24" s="103" t="s">
        <v>320</v>
      </c>
      <c r="C24" s="104"/>
      <c r="D24" s="105"/>
      <c r="E24" s="1">
        <v>100</v>
      </c>
      <c r="F24" s="1">
        <v>16000</v>
      </c>
    </row>
    <row r="25" spans="1:8" x14ac:dyDescent="0.3">
      <c r="A25" s="1">
        <v>2</v>
      </c>
      <c r="B25" s="96" t="s">
        <v>18</v>
      </c>
      <c r="C25" s="96"/>
      <c r="D25" s="96"/>
      <c r="E25" s="1">
        <v>12</v>
      </c>
      <c r="F25" s="1">
        <v>35646.660000000003</v>
      </c>
    </row>
    <row r="26" spans="1:8" x14ac:dyDescent="0.3">
      <c r="A26" s="1">
        <v>3</v>
      </c>
      <c r="B26" s="80" t="s">
        <v>333</v>
      </c>
      <c r="C26" s="80"/>
      <c r="D26" s="80"/>
      <c r="E26" s="1">
        <v>1065</v>
      </c>
      <c r="F26" s="1">
        <v>87365</v>
      </c>
    </row>
    <row r="27" spans="1:8" x14ac:dyDescent="0.3">
      <c r="A27" s="1">
        <v>6</v>
      </c>
      <c r="B27" s="80" t="s">
        <v>354</v>
      </c>
      <c r="C27" s="80"/>
      <c r="D27" s="80"/>
      <c r="E27" s="1">
        <v>3</v>
      </c>
      <c r="F27" s="1">
        <v>14100</v>
      </c>
    </row>
    <row r="28" spans="1:8" x14ac:dyDescent="0.3">
      <c r="A28" s="1"/>
      <c r="B28" s="106" t="s">
        <v>355</v>
      </c>
      <c r="C28" s="104"/>
      <c r="D28" s="105"/>
      <c r="E28" s="1"/>
      <c r="F28" s="1">
        <v>49139</v>
      </c>
    </row>
    <row r="29" spans="1:8" x14ac:dyDescent="0.3">
      <c r="A29" s="1">
        <v>7</v>
      </c>
      <c r="B29" s="80" t="s">
        <v>287</v>
      </c>
      <c r="C29" s="80"/>
      <c r="D29" s="80"/>
      <c r="E29" s="1" t="s">
        <v>337</v>
      </c>
      <c r="F29" s="1">
        <v>7200</v>
      </c>
    </row>
    <row r="30" spans="1:8" x14ac:dyDescent="0.3">
      <c r="A30" s="1"/>
      <c r="B30" s="85" t="s">
        <v>271</v>
      </c>
      <c r="C30" s="86"/>
      <c r="D30" s="87"/>
      <c r="E30" s="34">
        <f>SUM(E23:E29)</f>
        <v>1380</v>
      </c>
      <c r="F30" s="14">
        <f>$AH67+SUM(F23:F29)</f>
        <v>258602.5</v>
      </c>
    </row>
    <row r="32" spans="1:8" x14ac:dyDescent="0.3">
      <c r="B32" s="88" t="s">
        <v>161</v>
      </c>
      <c r="C32" s="88"/>
      <c r="D32" s="88"/>
      <c r="E32" s="1"/>
      <c r="F32" s="1"/>
    </row>
    <row r="33" spans="2:13" x14ac:dyDescent="0.3">
      <c r="B33" s="89" t="s">
        <v>330</v>
      </c>
      <c r="C33" s="89"/>
      <c r="D33" s="89"/>
      <c r="E33" s="41">
        <v>3</v>
      </c>
      <c r="F33" s="41">
        <v>30000</v>
      </c>
    </row>
    <row r="34" spans="2:13" x14ac:dyDescent="0.3">
      <c r="B34" s="96" t="s">
        <v>164</v>
      </c>
      <c r="C34" s="96"/>
      <c r="D34" s="96"/>
      <c r="E34" s="1">
        <v>350</v>
      </c>
      <c r="F34" s="1">
        <v>216556</v>
      </c>
    </row>
    <row r="35" spans="2:13" x14ac:dyDescent="0.3">
      <c r="B35" s="103" t="s">
        <v>353</v>
      </c>
      <c r="C35" s="104"/>
      <c r="D35" s="105"/>
      <c r="E35" s="1">
        <v>12</v>
      </c>
      <c r="F35" s="1">
        <v>18360</v>
      </c>
    </row>
    <row r="36" spans="2:13" x14ac:dyDescent="0.3">
      <c r="B36" s="96" t="s">
        <v>331</v>
      </c>
      <c r="C36" s="96"/>
      <c r="D36" s="96"/>
      <c r="E36" s="1">
        <v>400</v>
      </c>
      <c r="F36" s="1">
        <v>49084</v>
      </c>
      <c r="G36" s="55"/>
    </row>
    <row r="37" spans="2:13" x14ac:dyDescent="0.3">
      <c r="B37" s="43" t="s">
        <v>263</v>
      </c>
      <c r="C37" s="44"/>
      <c r="D37" s="44"/>
      <c r="E37" s="45">
        <f>SUM(E33:E36)</f>
        <v>765</v>
      </c>
      <c r="F37" s="43">
        <f>SUM(F33:F36)</f>
        <v>314000</v>
      </c>
      <c r="G37" s="107"/>
      <c r="H37" s="107"/>
      <c r="I37" s="107"/>
      <c r="J37" s="52"/>
      <c r="K37" s="52"/>
      <c r="L37" s="53"/>
      <c r="M37" s="54"/>
    </row>
    <row r="38" spans="2:13" x14ac:dyDescent="0.3">
      <c r="G38" s="107"/>
      <c r="H38" s="107"/>
      <c r="I38" s="107"/>
      <c r="J38" s="52"/>
      <c r="K38" s="52"/>
      <c r="L38" s="53"/>
      <c r="M38" s="54"/>
    </row>
    <row r="39" spans="2:13" x14ac:dyDescent="0.3">
      <c r="M39" s="55"/>
    </row>
    <row r="40" spans="2:13" x14ac:dyDescent="0.3">
      <c r="B40" s="42" t="s">
        <v>338</v>
      </c>
      <c r="C40" s="42"/>
      <c r="D40" s="42"/>
      <c r="E40" s="42"/>
      <c r="F40" s="42"/>
      <c r="G40" s="42"/>
      <c r="H40" s="56">
        <f>SUM(H19,F30,F37,M39)</f>
        <v>625802.5</v>
      </c>
    </row>
  </sheetData>
  <mergeCells count="33">
    <mergeCell ref="B15:D15"/>
    <mergeCell ref="A1:F1"/>
    <mergeCell ref="B3:D3"/>
    <mergeCell ref="B5:D5"/>
    <mergeCell ref="B7:D7"/>
    <mergeCell ref="B8:D8"/>
    <mergeCell ref="B9:D9"/>
    <mergeCell ref="B10:D10"/>
    <mergeCell ref="B11:D11"/>
    <mergeCell ref="B12:D12"/>
    <mergeCell ref="B13:D13"/>
    <mergeCell ref="B14:D14"/>
    <mergeCell ref="B23:D23"/>
    <mergeCell ref="B25:D25"/>
    <mergeCell ref="B26:D26"/>
    <mergeCell ref="B27:D27"/>
    <mergeCell ref="B16:D16"/>
    <mergeCell ref="B17:D17"/>
    <mergeCell ref="B18:D18"/>
    <mergeCell ref="B19:D19"/>
    <mergeCell ref="B21:D21"/>
    <mergeCell ref="B22:D22"/>
    <mergeCell ref="B35:D35"/>
    <mergeCell ref="B24:D24"/>
    <mergeCell ref="B28:D28"/>
    <mergeCell ref="G37:I37"/>
    <mergeCell ref="G38:I38"/>
    <mergeCell ref="B29:D29"/>
    <mergeCell ref="B30:D30"/>
    <mergeCell ref="B32:D32"/>
    <mergeCell ref="B33:D33"/>
    <mergeCell ref="B34:D34"/>
    <mergeCell ref="B36:D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2018</vt:lpstr>
      <vt:lpstr>2019</vt:lpstr>
      <vt:lpstr>2022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2023-12-05T06:26:00Z</dcterms:modified>
</cp:coreProperties>
</file>